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68" firstSheet="14" activeTab="14"/>
  </bookViews>
  <sheets>
    <sheet name="MA (PREV.) HINDI" sheetId="1" r:id="rId1"/>
    <sheet name="MA (FINAL) HINDI " sheetId="2" r:id="rId2"/>
    <sheet name="MA(PREV.) POLI.SCI." sheetId="3" r:id="rId3"/>
    <sheet name="MA(FINAL) POLI.SCI. " sheetId="4" r:id="rId4"/>
    <sheet name="MSC (PREV.) MATHEMATICS" sheetId="5" r:id="rId5"/>
    <sheet name="MSC (FINAL)  MATHS." sheetId="6" r:id="rId6"/>
    <sheet name="M.COM (PREV.) " sheetId="7" r:id="rId7"/>
    <sheet name="M.COM (FINAL)" sheetId="8" r:id="rId8"/>
    <sheet name="MA (PREV.) -ECONOMICS" sheetId="9" r:id="rId9"/>
    <sheet name="MA (FINAL) ECONOMICS" sheetId="10" r:id="rId10"/>
    <sheet name="MA (PREV.) SOCIOLOGY" sheetId="11" r:id="rId11"/>
    <sheet name="MA (FINAL) SOCIOLOGY" sheetId="12" r:id="rId12"/>
    <sheet name="MA (PREV)English" sheetId="13" r:id="rId13"/>
    <sheet name="MA (FINAL) ENGLISH" sheetId="14" r:id="rId14"/>
    <sheet name="MSC (PREV)BOTANY" sheetId="15" r:id="rId15"/>
    <sheet name="MSC (FINAL) BOTANY" sheetId="16" r:id="rId16"/>
    <sheet name="MSC. (PREV.) ZOOLOGY" sheetId="17" r:id="rId17"/>
    <sheet name="MSC. (FINAL) ZOOLOGY" sheetId="18" r:id="rId18"/>
    <sheet name="Sheet1" sheetId="19" r:id="rId19"/>
    <sheet name="Statical Data" sheetId="20" r:id="rId20"/>
    <sheet name="Statical Data-2" sheetId="21" r:id="rId21"/>
  </sheets>
  <externalReferences>
    <externalReference r:id="rId24"/>
    <externalReference r:id="rId25"/>
  </externalReferences>
  <definedNames>
    <definedName name="_xlnm.Print_Area" localSheetId="7">'/tmp/tmpo40_nqx6\[ADMISSION FORM (PG) E-Mail.id.xls]M.COM (FINAL)'!$A$1:$C$39</definedName>
    <definedName name="_xlnm.Print_Area" localSheetId="6">'M.COM (PREV.) '!$A$1:$AI$43</definedName>
    <definedName name="_xlnm.Print_Area" localSheetId="1">'MA (FINAL) HINDI '!#REF!</definedName>
    <definedName name="_xlnm.Print_Area" localSheetId="8">'MA (PREV.) -ECONOMICS'!$A$1:$AC$32</definedName>
    <definedName name="_xlnm.Print_Area" localSheetId="0">'MA (PREV.) HINDI'!$A$1:$Y$53</definedName>
    <definedName name="_xlnm.Print_Area" localSheetId="10">'MA (PREV.) SOCIOLOGY'!$A$1:$AC$43</definedName>
    <definedName name="_xlnm.Print_Area" localSheetId="3">'MA(FINAL) POLI.SCI. '!$A$1:$AA$52</definedName>
    <definedName name="_xlnm.Print_Area" localSheetId="2">'MA(PREV.) POLI.SCI.'!$A$1:$AD$57</definedName>
    <definedName name="_xlnm.Print_Area" localSheetId="5">'MSC (FINAL)  MATHS.'!$A$1:$Z$19</definedName>
    <definedName name="_xlnm.Print_Area" localSheetId="4">'MSC (PREV.) MATHEMATICS'!$A$1:$AD$28</definedName>
  </definedNames>
  <calcPr fullCalcOnLoad="1"/>
</workbook>
</file>

<file path=xl/sharedStrings.xml><?xml version="1.0" encoding="utf-8"?>
<sst xmlns="http://schemas.openxmlformats.org/spreadsheetml/2006/main" count="3870" uniqueCount="1856">
  <si>
    <t>KAVYASHASTRA &amp;SAHITYA LOCHAN</t>
  </si>
  <si>
    <t>BHASHA VIGYAN &amp; HINDI BHASHA</t>
  </si>
  <si>
    <t>PRAYOJANMULAK HINDI</t>
  </si>
  <si>
    <t>BHARTI SAHITYA</t>
  </si>
  <si>
    <t>S.N.</t>
  </si>
  <si>
    <t>NAME OF STUDENT</t>
  </si>
  <si>
    <t>DATE OF BIRTH</t>
  </si>
  <si>
    <t>ADMISSION DATE</t>
  </si>
  <si>
    <t>ENROLL. NO.</t>
  </si>
  <si>
    <t>ST</t>
  </si>
  <si>
    <t>SC</t>
  </si>
  <si>
    <t>OBC</t>
  </si>
  <si>
    <t xml:space="preserve"> FATHER/HUSBEND NAME</t>
  </si>
  <si>
    <t>SELECTED SUBJECT</t>
  </si>
  <si>
    <t>TOTAL</t>
  </si>
  <si>
    <t>GEN</t>
  </si>
  <si>
    <t>ADDMISTION NO.</t>
  </si>
  <si>
    <t>MOBILE NO.</t>
  </si>
  <si>
    <t>FC HINDI LANGUAGE</t>
  </si>
  <si>
    <t>FC ENGLISH LANGUAGE</t>
  </si>
  <si>
    <t>CATEGORY</t>
  </si>
  <si>
    <t>MALE</t>
  </si>
  <si>
    <t>FEMALE</t>
  </si>
  <si>
    <t>izi= dzekad &amp; 02</t>
  </si>
  <si>
    <t>Economicvs</t>
  </si>
  <si>
    <t xml:space="preserve">commerce </t>
  </si>
  <si>
    <t>accuont</t>
  </si>
  <si>
    <t>RAJNITIK CHINTAN</t>
  </si>
  <si>
    <t xml:space="preserve">BHARTI SHASTRA &amp;RAJNITI </t>
  </si>
  <si>
    <t>TULNATMAK RAJNITI</t>
  </si>
  <si>
    <t>BHARAT ME PRAJATANTRA</t>
  </si>
  <si>
    <t>CHHATISSGHRA KI RAJNITI</t>
  </si>
  <si>
    <t>ADVANCEDACC.</t>
  </si>
  <si>
    <t>MANAGEMENTACC.</t>
  </si>
  <si>
    <t>INTERNATIONAL MARKETING</t>
  </si>
  <si>
    <t>CORPORATE LEGAL FRAM.</t>
  </si>
  <si>
    <t>PINCIPAL OF MARKETING</t>
  </si>
  <si>
    <t>ADVANCED ABST.ALG.</t>
  </si>
  <si>
    <t>REAL ANALYSICS</t>
  </si>
  <si>
    <t xml:space="preserve">TOPOLOGY </t>
  </si>
  <si>
    <t xml:space="preserve">COMPILAR ANALYSICS </t>
  </si>
  <si>
    <t>ADVANCED MATHE.</t>
  </si>
  <si>
    <t>NATAK EKANKI &amp; CHARITRA</t>
  </si>
  <si>
    <t>AADIKAL &amp; MADHYA KAL</t>
  </si>
  <si>
    <t>PRACHIN &amp;MADHYAKALIN</t>
  </si>
  <si>
    <t>CHHAYAVAD&amp; PURVARTI KAVYA</t>
  </si>
  <si>
    <t>SC/ST/OBC/GEN</t>
  </si>
  <si>
    <t>MINORITY</t>
  </si>
  <si>
    <t>MACRO ECONOMICS</t>
  </si>
  <si>
    <t>MICRO ECONOMICS</t>
  </si>
  <si>
    <t>INDIAN ECONOMICS</t>
  </si>
  <si>
    <t>QUANTITATIVE METHODS</t>
  </si>
  <si>
    <t>INDUSTRIAL ECONOMICS</t>
  </si>
  <si>
    <t>CLASSICAL SOCIOLGICOL TRADITION</t>
  </si>
  <si>
    <t>METHODOLOGY OF SOCIAL RESEARD</t>
  </si>
  <si>
    <t>SOCIOLOGY OF CHANGE &amp; DEVELOPMENT</t>
  </si>
  <si>
    <t xml:space="preserve">RURAL SOCIETY IN INDID  </t>
  </si>
  <si>
    <t xml:space="preserve">URBAN SOCIETY IN INDID </t>
  </si>
  <si>
    <t>DRAMA</t>
  </si>
  <si>
    <t>POEIRY</t>
  </si>
  <si>
    <t>PROSE</t>
  </si>
  <si>
    <t>FICTION</t>
  </si>
  <si>
    <t>FATHER/HUSBEND NAME</t>
  </si>
  <si>
    <t>ECONOMICS OF GOROWTH</t>
  </si>
  <si>
    <t>INTERNATIONI</t>
  </si>
  <si>
    <t>PUBLIC FINANCE</t>
  </si>
  <si>
    <t>ENVIRONMENTAT</t>
  </si>
  <si>
    <t>ECONOMIC AND WELTEW ECOMICS</t>
  </si>
  <si>
    <t>DEMOGROPHY</t>
  </si>
  <si>
    <t>CRITICAL THE</t>
  </si>
  <si>
    <t>INDIANWRIINENG</t>
  </si>
  <si>
    <t>AMERICANLIT</t>
  </si>
  <si>
    <t>LINGUTSTTCS -I</t>
  </si>
  <si>
    <t>MODERNISTLIT</t>
  </si>
  <si>
    <t>D-DEV, AND P. RESOURCES</t>
  </si>
  <si>
    <t xml:space="preserve">PLANT ECOLOGY </t>
  </si>
  <si>
    <t>BIO.ANDGEN-ENG, OF PLA MICROBES</t>
  </si>
  <si>
    <t xml:space="preserve">MOLECULAR PLANI PATHOLOGY </t>
  </si>
  <si>
    <t>CLASS NAME</t>
  </si>
  <si>
    <t>M.A.PRE.HINDI</t>
  </si>
  <si>
    <t>M.A. FINAL HINDI</t>
  </si>
  <si>
    <t>M.A.PRE.POL.SCI</t>
  </si>
  <si>
    <t>M.A.FINAL POL.SCI</t>
  </si>
  <si>
    <t>M.A.PRE. SOCI</t>
  </si>
  <si>
    <t>M.A.FINAL SOCI</t>
  </si>
  <si>
    <t>M.A.PRE/ECO</t>
  </si>
  <si>
    <t>M.A. FINAL. ECO</t>
  </si>
  <si>
    <t>M.A.PRE.ENG</t>
  </si>
  <si>
    <t>M.A.FINAL. ENGL</t>
  </si>
  <si>
    <t>M.COM PRE</t>
  </si>
  <si>
    <t>M.COM. FINAL</t>
  </si>
  <si>
    <t>M.SC.PRE MATHS</t>
  </si>
  <si>
    <t>M.SC.FINAL MATHS</t>
  </si>
  <si>
    <t>M.SC.PRE.BOTANY</t>
  </si>
  <si>
    <t>M.SC.FINAL. BOTANY</t>
  </si>
  <si>
    <t>-</t>
  </si>
  <si>
    <t xml:space="preserve">TULA RAM </t>
  </si>
  <si>
    <t>PRESENT</t>
  </si>
  <si>
    <t>STRUCTURE AND FUNCTION OF INVERTEBRATES</t>
  </si>
  <si>
    <t>MSC. PRE. ZOOLOGY</t>
  </si>
  <si>
    <t>COLLEGE NAME : GOVT. DR.B.S.B.A. COLLEGE, DONGARGAON, PHONE NO.: 271882, MAIL ID: college.bsba@gmail.com  
PRINCIPAL NAME - DR. (Smt.) B.N. MESHRAM, MOBILE NO.:- 94241-33998
CLASS NAME: MA (FINAL.) POLITICAL SCINCE</t>
  </si>
  <si>
    <t>COLLEGE NAME : GOVT. DR.B.S.B.A. COLLEGE, DONGARGAON, PHONE NO.: 271882, MAIL ID: college.bsba@gmail.com  
PRINCIPAL NAME - DR. (Smt.) B.N. MESHRAM, MOBILE NO.:- 94241-33998
CLASS NAME: MSC. (FINAL) ZOOLOGY</t>
  </si>
  <si>
    <t>COLLEGE NAME : GOVT. DR.B.S.B.A. COLLEGE, DONGARGAON, PHONE NO.: 271882, MAIL ID: college.bsba@gmail.com  
PRINCIPAL NAME - DR. (Smt.) B.N. MESHRAM, MOBILE NO.:- 94241-33998
CLASS NAME: MA (FINAL) ECONOMICS</t>
  </si>
  <si>
    <t>COLLEGE NAME : GOVT. DR.B.S.B.A. COLLEGE, DONGARGAON, PHONE NO.: 271882, MAIL ID: college.bsba@gmail.com  
PRINCIPAL NAME - DR. (Smt.) B.N. MESHRAM, MOBILE NO.:- 94241-33998
CLASS NAME: MA (FINAL) ENGLISH</t>
  </si>
  <si>
    <t>20.01.1998</t>
  </si>
  <si>
    <t>06.08.1997</t>
  </si>
  <si>
    <t>COLLEGE NAME : GOVT. DR.B.S.B.A. COLLEGE, DONGARGAON, PHONE NO.: 271882, MAIL ID: college.bsba@gmail.com  
PRINCIPAL NAME - DR. (Smt.) B.N. MESHRAM, MOBILE NO.:- 94241-33998
CLASS NAME: MA (PREV.) POLITICAL SCINCE</t>
  </si>
  <si>
    <t>COLLEGE NAME : GOVT. DR.B.S.B.A. COLLEGE, DONGARGAON, PHONE NO.: 271882, MAIL ID: college.bsba@gmail.com  
PRINCIPAL NAME -DR. (Smt.) B.N. MESHRAM, MOBILE NO.:- 94241-33998
CLASS NAME: MSC. (PREV.) ZOOLOGY</t>
  </si>
  <si>
    <t>COLLEGE NAME : GOVT. DR.B.S.B.A. COLLEGE, DONGARGAON, PHONE NO.: 271882, MAIL ID: college.bsba@gmail.com  
PRINCIPAL NAME - DR. (Smt.) B.N. MESHRAM, MOBILE NO.:- 94241-33998
CLASS NAME: MA (PREV.) BOTANY</t>
  </si>
  <si>
    <t>COLLEGE NAME : GOVT. DR.B.S.B.A. COLLEGE, DONGARGAON, PHONE NO.: 271882, MAIL ID: college.bsba@gmail.com  
PRINCIPAL NAME - DR. (Smt.) B.N. MESHRAM, MOBILE NO.:- 94241-33998
CLASS NAME: MA (PREV.) HINDI</t>
  </si>
  <si>
    <t>COLLEGE NAME : GOVT. DR.B.S.B.A. COLLEGE, DONGARGAON, PHONE NO.: 271882, MAIL ID: college.bsba@gmail.com  
PRINCIPAL NAME - DR. (Smt.) B.N. MESHRAM, MOBILE NO.:- 94241-33998
CLASS NAME: MA (FINAL) HINDI</t>
  </si>
  <si>
    <t>COLLEGE NAME : GOVT. DR.B.S.B.A. COLLEGE, DONGARGAON, PHONE NO.: 271882, MAIL ID: college.bsba@gmail.com  
PRINCIPAL NAME -DR. (Smt.) B.N. MESHRAM, MOBILE NO.:- 94241-33998
CLASS NAME: MSC (PREV.) MATHEMATICS</t>
  </si>
  <si>
    <t xml:space="preserve">COLLEGE NAME : GOVT. DR.B.S.B.A. COLLEGE, DONGARGAON, PHONE NO.: 271882, MAIL ID: college.bsba@gmail.com  
PRINCIPAL NAME -  DR. (Smt.) B.N. MESHRAM, MOBILE NO.:- 94241-33998
CLASS NAME: M.Com.(PREV.) </t>
  </si>
  <si>
    <t>COLLEGE NAME : GOVT. DR.B.S.B.A. COLLEGE, DONGARGAON, PHONE NO.: 271882, MAIL ID: college.bsba@gmail.com  
PRINCIPAL NAME - DR. (Smt.) B.N. MESHRAM, MOBILE NO.:- 94241-33998
CLASS NAME: MA (PREV.) ECONOMICS</t>
  </si>
  <si>
    <t>COLLEGE NAME : GOVT. DR.B.S.B.A. COLLEGE, DONGARGAON, PHONE NO.: 271882, MAIL ID: college.bsba@gmail.com  
PRINCIPAL NAME - DR. (Smt.) B.N. MESHRAM, MOBILE NO.:- 94241-33998
CLASS NAME: MA (PREV.) SOCIOLOGY</t>
  </si>
  <si>
    <t>COLLEGE NAME : GOVT. DR.B.S.B.A. COLLEGE, DONGARGAON, PHONE NO.: 271882, MAIL ID: college.bsba@gmail.com  
PRINCIPAL NAME - DR. (Smt.) B.N. MESHRAM, MOBILE NO.:- 94241-33998
CLASS NAME: MA (FINAL) SOCIOLOGY</t>
  </si>
  <si>
    <t>COLLEGE NAME : GOVT. DR.B.S.B.A. COLLEGE, DONGARGAON, PHONE NO.: 271882, MAIL ID: college.bsba@gmail.com  
PRINCIPAL NAME - DR. (Smt.) B.N. MESHRAM, MOBILE NO.:- 94241-33998
CLASS NAME: MA (PREV.) ENGLISH</t>
  </si>
  <si>
    <t xml:space="preserve">COMPARALIVE ANATOMY OF VERTEBRATES </t>
  </si>
  <si>
    <t xml:space="preserve">ANIMAL BEHVIOUR </t>
  </si>
  <si>
    <t xml:space="preserve">ENVIRONMENTAL PHYSIOLOGY AND POPULATION ECOLOGY </t>
  </si>
  <si>
    <t>IMMUNOLOGY &amp; PARASITISM</t>
  </si>
  <si>
    <t>BIOSYSTEMATICS TAXONOMY AND BIODIVERSITY</t>
  </si>
  <si>
    <t>POPULATION GENETICS AND EVOUTION</t>
  </si>
  <si>
    <t>TOO'L'S AND TECHNIQUES IN BIOLOGY</t>
  </si>
  <si>
    <t>CTTOLOGY</t>
  </si>
  <si>
    <t xml:space="preserve">GENETIC VIRVS BOETERIA </t>
  </si>
  <si>
    <t xml:space="preserve">PHYCOLOGY MYCOLOGY </t>
  </si>
  <si>
    <t>BRLOPHYTA PTERITOPLYA MANYIOSPERM GYMNOSPEM</t>
  </si>
  <si>
    <r>
      <t>s</t>
    </r>
    <r>
      <rPr>
        <b/>
        <sz val="18"/>
        <rFont val="Tahoma"/>
        <family val="2"/>
      </rPr>
      <t>P.G.</t>
    </r>
    <r>
      <rPr>
        <b/>
        <sz val="18"/>
        <rFont val="Kruti Dev 010"/>
        <family val="0"/>
      </rPr>
      <t xml:space="preserve"> Lrj ds Nk=@Nk=kvksa dh la[;k</t>
    </r>
  </si>
  <si>
    <t>MSC. FINAL ZOOLOGY</t>
  </si>
  <si>
    <t>AADHAR NO</t>
  </si>
  <si>
    <t>BANK NAME</t>
  </si>
  <si>
    <t>BRANCH</t>
  </si>
  <si>
    <t>ACCOUNT NO</t>
  </si>
  <si>
    <t>IFSC CODE</t>
  </si>
  <si>
    <t>DONGARGAON</t>
  </si>
  <si>
    <t>CENTRAL BANK OF INDIA</t>
  </si>
  <si>
    <t>CBIN0284072</t>
  </si>
  <si>
    <t>COLLEGE NAME : GOVT. DR.B.S.B.A. COLLEGE, DONGARGAON, PHONE NO.: 271882, MAIL ID: college.bsba@gmail.com  
PRINCIPAL NAME - DR. (Smt.) B.N. MESHRAM, MOBILE NO.:- 94241-33998
CLASS NAME: MSC (FINAL) BOTANY</t>
  </si>
  <si>
    <t>HEMCHAND YADAV VISHWAVIDYALAYA, DURG (C.G.)</t>
  </si>
  <si>
    <t>CLASS</t>
  </si>
  <si>
    <t xml:space="preserve">DETAIL'S OF TOTAL ADMISSION </t>
  </si>
  <si>
    <t xml:space="preserve">TOTAL SEAT </t>
  </si>
  <si>
    <t>GRAND TOTAL</t>
  </si>
  <si>
    <t xml:space="preserve">OBC </t>
  </si>
  <si>
    <t xml:space="preserve">GRN </t>
  </si>
  <si>
    <t xml:space="preserve">TOTAL </t>
  </si>
  <si>
    <t xml:space="preserve">GANGA RAM </t>
  </si>
  <si>
    <t xml:space="preserve">YOGESHWARI </t>
  </si>
  <si>
    <t xml:space="preserve">GIRJA </t>
  </si>
  <si>
    <t>01.01.1997</t>
  </si>
  <si>
    <t>NIRMALA</t>
  </si>
  <si>
    <t xml:space="preserve">KEWAL RAM </t>
  </si>
  <si>
    <t>12.05.1998</t>
  </si>
  <si>
    <t>TORAN LAL SAHU</t>
  </si>
  <si>
    <t>29.06.1997</t>
  </si>
  <si>
    <t xml:space="preserve">DURGA DEWANGAN </t>
  </si>
  <si>
    <t xml:space="preserve">SUKHAN LAL DEWANGAN </t>
  </si>
  <si>
    <t xml:space="preserve">DILESHWARI </t>
  </si>
  <si>
    <t xml:space="preserve">KODOO RAM </t>
  </si>
  <si>
    <t>27.01.1997</t>
  </si>
  <si>
    <t>PRIYANKA SAHU</t>
  </si>
  <si>
    <t>GAJENDRA KUMAR SAHU</t>
  </si>
  <si>
    <t xml:space="preserve">AKLAVYA KUMAR </t>
  </si>
  <si>
    <t>08.08.1997</t>
  </si>
  <si>
    <t>NOHAR LAL</t>
  </si>
  <si>
    <t>28.12.1997</t>
  </si>
  <si>
    <t>DIVYARANI</t>
  </si>
  <si>
    <t xml:space="preserve">JAGESHAR RAM </t>
  </si>
  <si>
    <t>13.01.1997</t>
  </si>
  <si>
    <t xml:space="preserve">KOMAL SINGH </t>
  </si>
  <si>
    <t>28.05.1997</t>
  </si>
  <si>
    <t xml:space="preserve">MONIKA </t>
  </si>
  <si>
    <t xml:space="preserve">KAJAL </t>
  </si>
  <si>
    <t xml:space="preserve">UMA </t>
  </si>
  <si>
    <t xml:space="preserve">SARVESHWAR DAS </t>
  </si>
  <si>
    <t>25.11.1994</t>
  </si>
  <si>
    <t>15.06.1997</t>
  </si>
  <si>
    <t xml:space="preserve">AMIT KUMAR </t>
  </si>
  <si>
    <t>27.03.1998</t>
  </si>
  <si>
    <t xml:space="preserve">BHAWNA SONKAR </t>
  </si>
  <si>
    <t>12.02.1999</t>
  </si>
  <si>
    <t xml:space="preserve">KHEMLAL DESHMUKH </t>
  </si>
  <si>
    <t>22.06.1999</t>
  </si>
  <si>
    <t>ARUN KUMAR SAHU</t>
  </si>
  <si>
    <t>03.12.1997</t>
  </si>
  <si>
    <t>THIRD GENDER</t>
  </si>
  <si>
    <t>FORMAT -1</t>
  </si>
  <si>
    <t>SURAJ LAL</t>
  </si>
  <si>
    <t>27.07.1997</t>
  </si>
  <si>
    <t>22.10.2020</t>
  </si>
  <si>
    <t xml:space="preserve">GOMATI </t>
  </si>
  <si>
    <t>23.10.2020</t>
  </si>
  <si>
    <t xml:space="preserve">RAJESHWARI DESHMUKH </t>
  </si>
  <si>
    <t xml:space="preserve">SONSAY </t>
  </si>
  <si>
    <t xml:space="preserve">LOKESHWARI </t>
  </si>
  <si>
    <t>KEWAL DAS</t>
  </si>
  <si>
    <t xml:space="preserve">LUKESH KUMAR </t>
  </si>
  <si>
    <t>RIMAN BHANDARI</t>
  </si>
  <si>
    <t xml:space="preserve">DEWAN SINGH </t>
  </si>
  <si>
    <t>13.07.1998</t>
  </si>
  <si>
    <t>26.10.2020</t>
  </si>
  <si>
    <t>RUPALI PANDEY</t>
  </si>
  <si>
    <t xml:space="preserve">DEENDAYAL PANDEY </t>
  </si>
  <si>
    <t>09.03.1996</t>
  </si>
  <si>
    <t xml:space="preserve">CHETAN KUMAR PATEL </t>
  </si>
  <si>
    <t xml:space="preserve">ASHOK KUMAR PATEL </t>
  </si>
  <si>
    <t>07.10.1998</t>
  </si>
  <si>
    <t xml:space="preserve">DRON KUMAR </t>
  </si>
  <si>
    <t xml:space="preserve">GHANSHYAM </t>
  </si>
  <si>
    <t xml:space="preserve">HEMANT KUMAR </t>
  </si>
  <si>
    <t>06.07.1996</t>
  </si>
  <si>
    <t xml:space="preserve">UMESHWAR </t>
  </si>
  <si>
    <t>DA/2017/07395</t>
  </si>
  <si>
    <t>HU/502/19037005</t>
  </si>
  <si>
    <t>HU/502/18003032</t>
  </si>
  <si>
    <t>19/95020030300</t>
  </si>
  <si>
    <t xml:space="preserve">RIMAN BHANDARI </t>
  </si>
  <si>
    <t>27.10.2020</t>
  </si>
  <si>
    <t xml:space="preserve">SHUBHI JAIN </t>
  </si>
  <si>
    <t>NIMAN LAL</t>
  </si>
  <si>
    <t>MUKESH KUMAR</t>
  </si>
  <si>
    <t xml:space="preserve">SHIWANEE SHUKLA </t>
  </si>
  <si>
    <t xml:space="preserve">SUSHEEL KUMAR SHUKLA </t>
  </si>
  <si>
    <t>30.10.1997</t>
  </si>
  <si>
    <t>NA</t>
  </si>
  <si>
    <t>LOKMANI SAHU</t>
  </si>
  <si>
    <t>DILEEP KUMAR SAHU</t>
  </si>
  <si>
    <t>06.05.1997</t>
  </si>
  <si>
    <t>HU/502/19041007</t>
  </si>
  <si>
    <t>YAMINI SAHU</t>
  </si>
  <si>
    <t>GYAN DAS SAHU</t>
  </si>
  <si>
    <t>23.03.1998</t>
  </si>
  <si>
    <t>DA/2017/07175</t>
  </si>
  <si>
    <t xml:space="preserve">DAMINI TARJULE </t>
  </si>
  <si>
    <t xml:space="preserve">RAJENDRA KUMAR TARJULE </t>
  </si>
  <si>
    <t>16.06.1997</t>
  </si>
  <si>
    <t>DU/758936979</t>
  </si>
  <si>
    <t xml:space="preserve">HOMESHWAR </t>
  </si>
  <si>
    <t>BHUKHAN LAL</t>
  </si>
  <si>
    <t>06.01.1996</t>
  </si>
  <si>
    <t xml:space="preserve">N A </t>
  </si>
  <si>
    <t xml:space="preserve">TIKESHWAR </t>
  </si>
  <si>
    <t xml:space="preserve">CHANDRA KUMAR </t>
  </si>
  <si>
    <t>02.05.1998</t>
  </si>
  <si>
    <t>HU/502/19041020</t>
  </si>
  <si>
    <t xml:space="preserve">RAMAKANT </t>
  </si>
  <si>
    <t xml:space="preserve">SUKHRAM </t>
  </si>
  <si>
    <t>29.12.1998</t>
  </si>
  <si>
    <t>DA/2017/07400</t>
  </si>
  <si>
    <t>POONAM BORKAR</t>
  </si>
  <si>
    <t>CHETANLAL</t>
  </si>
  <si>
    <t>01.03.1996</t>
  </si>
  <si>
    <t xml:space="preserve">RITU </t>
  </si>
  <si>
    <t xml:space="preserve">NARENDRA KUMAR </t>
  </si>
  <si>
    <t>23.12.1997</t>
  </si>
  <si>
    <t>HU/502/19041014</t>
  </si>
  <si>
    <t xml:space="preserve">ALKA </t>
  </si>
  <si>
    <t xml:space="preserve">TULSI RAM </t>
  </si>
  <si>
    <t>14.07.1997</t>
  </si>
  <si>
    <t>HU/502/19041001</t>
  </si>
  <si>
    <t>YAMINI</t>
  </si>
  <si>
    <t xml:space="preserve">DIGAMBAR DAS </t>
  </si>
  <si>
    <t>03.07.1997</t>
  </si>
  <si>
    <t>HU/502/19041021</t>
  </si>
  <si>
    <t xml:space="preserve">PRIYANKA </t>
  </si>
  <si>
    <t xml:space="preserve">PAWAN KUMAR </t>
  </si>
  <si>
    <t>HU/502/19041010</t>
  </si>
  <si>
    <t xml:space="preserve">NUSRAT JAHAN </t>
  </si>
  <si>
    <t xml:space="preserve">MOASLAM </t>
  </si>
  <si>
    <t>26.06.1999</t>
  </si>
  <si>
    <t>HU/502/18003062</t>
  </si>
  <si>
    <t xml:space="preserve">NAGINA </t>
  </si>
  <si>
    <t xml:space="preserve">MANRAKHAN </t>
  </si>
  <si>
    <t>01.06.1996</t>
  </si>
  <si>
    <t>DA/2017/07050</t>
  </si>
  <si>
    <t xml:space="preserve">JAYA KUMAR </t>
  </si>
  <si>
    <t>DHANNU LAL</t>
  </si>
  <si>
    <t>16.06.1998</t>
  </si>
  <si>
    <t>DA/2017/06906</t>
  </si>
  <si>
    <t xml:space="preserve">MALTI </t>
  </si>
  <si>
    <t xml:space="preserve">SURIT RAM </t>
  </si>
  <si>
    <t>12.08.1996</t>
  </si>
  <si>
    <t xml:space="preserve">VIMAL KUMAR </t>
  </si>
  <si>
    <t xml:space="preserve">TARACHAND </t>
  </si>
  <si>
    <t>27.12.1998</t>
  </si>
  <si>
    <t>DA/2017/07170</t>
  </si>
  <si>
    <t xml:space="preserve">CHANDRABHAN </t>
  </si>
  <si>
    <t>07.01.1999</t>
  </si>
  <si>
    <t>DU1758939038</t>
  </si>
  <si>
    <t xml:space="preserve">PARVATI SINHA </t>
  </si>
  <si>
    <t>JIRJODHAN</t>
  </si>
  <si>
    <t>08.09.1997</t>
  </si>
  <si>
    <t>DA/2017/07065</t>
  </si>
  <si>
    <t>HEMA SAHU</t>
  </si>
  <si>
    <t>CHHABIL DAS SAHU</t>
  </si>
  <si>
    <t>10.04.1995</t>
  </si>
  <si>
    <t>HU/502/18009013</t>
  </si>
  <si>
    <t>NEMCHAND</t>
  </si>
  <si>
    <t xml:space="preserve">RATIRAM </t>
  </si>
  <si>
    <t>02.02.1996</t>
  </si>
  <si>
    <t>HV/502/18003084</t>
  </si>
  <si>
    <t xml:space="preserve">KHEMCHAND </t>
  </si>
  <si>
    <t>NEELKANTH</t>
  </si>
  <si>
    <t>14.09.1997</t>
  </si>
  <si>
    <t xml:space="preserve">RUPAU RAM </t>
  </si>
  <si>
    <t>22.12.1998</t>
  </si>
  <si>
    <t>DU178934786</t>
  </si>
  <si>
    <t>JYOTI SAHU</t>
  </si>
  <si>
    <t>RAMSAY SAHU</t>
  </si>
  <si>
    <t>05.06.1997</t>
  </si>
  <si>
    <t>HU/502/18003031</t>
  </si>
  <si>
    <t>MOHINI</t>
  </si>
  <si>
    <t xml:space="preserve">ALAKH RAM </t>
  </si>
  <si>
    <t>28.12.1996</t>
  </si>
  <si>
    <t>HU/502/18003052</t>
  </si>
  <si>
    <t xml:space="preserve">HEMSHANKAR </t>
  </si>
  <si>
    <t xml:space="preserve">GOVIND RAM </t>
  </si>
  <si>
    <t>10.02.1998</t>
  </si>
  <si>
    <t>DA/2016/27646</t>
  </si>
  <si>
    <t xml:space="preserve">JYOTI KAUSHIK </t>
  </si>
  <si>
    <t xml:space="preserve">CHUNNU LAL KAUSHIK </t>
  </si>
  <si>
    <t>02.04.1996</t>
  </si>
  <si>
    <t>HU/502/19073002</t>
  </si>
  <si>
    <t xml:space="preserve">MADHU </t>
  </si>
  <si>
    <t xml:space="preserve">GAHIRU RAM </t>
  </si>
  <si>
    <t>23.08.1999</t>
  </si>
  <si>
    <t>AMAN</t>
  </si>
  <si>
    <t xml:space="preserve">GULAB CHAND </t>
  </si>
  <si>
    <t>12.12.1997</t>
  </si>
  <si>
    <t>DA/2017/07266</t>
  </si>
  <si>
    <t xml:space="preserve">LOKESH KUMAR </t>
  </si>
  <si>
    <t xml:space="preserve">PANCHU RAM </t>
  </si>
  <si>
    <t>23.01.1996</t>
  </si>
  <si>
    <t>HU/502/19073003</t>
  </si>
  <si>
    <t xml:space="preserve">DEEPAK KUMAR </t>
  </si>
  <si>
    <t xml:space="preserve">GANGA DAS </t>
  </si>
  <si>
    <t>30.06.1998</t>
  </si>
  <si>
    <t>DA/2016/27608</t>
  </si>
  <si>
    <t xml:space="preserve">MAKSOODAN </t>
  </si>
  <si>
    <t xml:space="preserve">ANAND RAM </t>
  </si>
  <si>
    <t>10.02.1994</t>
  </si>
  <si>
    <t xml:space="preserve">JANU RAM </t>
  </si>
  <si>
    <t xml:space="preserve">BUDHU RAM </t>
  </si>
  <si>
    <t>09.05.1993</t>
  </si>
  <si>
    <t xml:space="preserve">NEELAM </t>
  </si>
  <si>
    <t xml:space="preserve">SURESH KUMAR </t>
  </si>
  <si>
    <t>02.06.1998</t>
  </si>
  <si>
    <t>DURGA</t>
  </si>
  <si>
    <t>MANOHAR LAL</t>
  </si>
  <si>
    <t>02.10.1997</t>
  </si>
  <si>
    <t xml:space="preserve">CHANDRIKA </t>
  </si>
  <si>
    <t xml:space="preserve">SHAYAM RAO </t>
  </si>
  <si>
    <t>20.04.1998</t>
  </si>
  <si>
    <t>CHHANNU LAL</t>
  </si>
  <si>
    <t xml:space="preserve">RAJ KUMAR </t>
  </si>
  <si>
    <t>11.09.1998</t>
  </si>
  <si>
    <t xml:space="preserve">PRATEEK KOLIYARE </t>
  </si>
  <si>
    <t>PADUM LAL</t>
  </si>
  <si>
    <t>18.11.1998</t>
  </si>
  <si>
    <t xml:space="preserve">TULARAM </t>
  </si>
  <si>
    <t>07.06.1996</t>
  </si>
  <si>
    <t xml:space="preserve">KHILAVAN RAM </t>
  </si>
  <si>
    <t>RAMSOO</t>
  </si>
  <si>
    <t>15.09.1997</t>
  </si>
  <si>
    <t xml:space="preserve">SONAM </t>
  </si>
  <si>
    <t xml:space="preserve">RAGHUNANDAN </t>
  </si>
  <si>
    <t>21.09.1997</t>
  </si>
  <si>
    <t xml:space="preserve">KULESHWARI </t>
  </si>
  <si>
    <t xml:space="preserve">GUL SINGH </t>
  </si>
  <si>
    <t>11.04.1996</t>
  </si>
  <si>
    <t xml:space="preserve">JAYANTIMALA </t>
  </si>
  <si>
    <t xml:space="preserve">DIGAMBAR </t>
  </si>
  <si>
    <t>23.03.1997</t>
  </si>
  <si>
    <t xml:space="preserve">BHARTI SONTEKE </t>
  </si>
  <si>
    <t xml:space="preserve">YASHWANT </t>
  </si>
  <si>
    <t>15.08.1997</t>
  </si>
  <si>
    <t xml:space="preserve">CHANDRAWANSHI JAMBAI SUDARAM </t>
  </si>
  <si>
    <t xml:space="preserve">SUDARAM </t>
  </si>
  <si>
    <t>10.07.1998</t>
  </si>
  <si>
    <t xml:space="preserve">SAVITA YADAV </t>
  </si>
  <si>
    <t>DEVLAL</t>
  </si>
  <si>
    <t xml:space="preserve">YEETU </t>
  </si>
  <si>
    <t xml:space="preserve">RAMCHAND </t>
  </si>
  <si>
    <t>17.10.1996</t>
  </si>
  <si>
    <t xml:space="preserve">DEVKUMAR </t>
  </si>
  <si>
    <t xml:space="preserve">THANWAR SINGH </t>
  </si>
  <si>
    <t xml:space="preserve">VINEETA WALDE </t>
  </si>
  <si>
    <t xml:space="preserve">GANGA PRASAD </t>
  </si>
  <si>
    <t>27.06.1998</t>
  </si>
  <si>
    <t xml:space="preserve">DHANAESHWARI </t>
  </si>
  <si>
    <t>MANNU LAL</t>
  </si>
  <si>
    <t>26.01.1998</t>
  </si>
  <si>
    <t xml:space="preserve">JAYAVATI </t>
  </si>
  <si>
    <t>08.06.1996</t>
  </si>
  <si>
    <t xml:space="preserve">MANISH KUMAR </t>
  </si>
  <si>
    <t>BHUVAN LAL SAHU</t>
  </si>
  <si>
    <t>27.10.1997</t>
  </si>
  <si>
    <t>28.10.2020</t>
  </si>
  <si>
    <t xml:space="preserve">RAMESHWARI </t>
  </si>
  <si>
    <t xml:space="preserve">JITENDRA KUMAR </t>
  </si>
  <si>
    <t>13.07.1997</t>
  </si>
  <si>
    <t xml:space="preserve">MUKESH </t>
  </si>
  <si>
    <t>BHAGGU RAM</t>
  </si>
  <si>
    <t>28.09.1997</t>
  </si>
  <si>
    <t xml:space="preserve">MEENU </t>
  </si>
  <si>
    <t xml:space="preserve">RAJESH MESHRAM </t>
  </si>
  <si>
    <t xml:space="preserve">GAURI </t>
  </si>
  <si>
    <t xml:space="preserve">HARISHCHAND </t>
  </si>
  <si>
    <t>19.10.1995</t>
  </si>
  <si>
    <t xml:space="preserve">NIRMESH JANGDE </t>
  </si>
  <si>
    <t xml:space="preserve">GOPAI DAS JANGDE </t>
  </si>
  <si>
    <t>01.04.1997</t>
  </si>
  <si>
    <t xml:space="preserve">RITESH KUMAR </t>
  </si>
  <si>
    <t xml:space="preserve">RAMESH KUMAR </t>
  </si>
  <si>
    <t xml:space="preserve">MANISHA DHRUVE </t>
  </si>
  <si>
    <t xml:space="preserve">NOHRAT DHRUVE </t>
  </si>
  <si>
    <t>14.04.1997</t>
  </si>
  <si>
    <t xml:space="preserve">NANDANI </t>
  </si>
  <si>
    <t xml:space="preserve">DURDASAN </t>
  </si>
  <si>
    <t>26.07.1999</t>
  </si>
  <si>
    <t xml:space="preserve">SUNAINA </t>
  </si>
  <si>
    <t xml:space="preserve">DHARAM DAS </t>
  </si>
  <si>
    <t>08.12.1997</t>
  </si>
  <si>
    <t xml:space="preserve">DEVKUMARI </t>
  </si>
  <si>
    <t>MOHAN LAL</t>
  </si>
  <si>
    <t>11.11.1997</t>
  </si>
  <si>
    <t xml:space="preserve">NAMRATA GHARENDRA </t>
  </si>
  <si>
    <t xml:space="preserve">CHAIT RAM GHARENDRA </t>
  </si>
  <si>
    <t>20.10.1994</t>
  </si>
  <si>
    <t>HU/502/19041009</t>
  </si>
  <si>
    <t>MONIKA PISDA</t>
  </si>
  <si>
    <t xml:space="preserve">ALAL SINGH PISDA </t>
  </si>
  <si>
    <t>28.08.1995</t>
  </si>
  <si>
    <t>HU/502/19041008</t>
  </si>
  <si>
    <t xml:space="preserve">TIKA RAM </t>
  </si>
  <si>
    <t xml:space="preserve">SARJU RAM </t>
  </si>
  <si>
    <t>27.10.1999</t>
  </si>
  <si>
    <t>DA/2017/10849</t>
  </si>
  <si>
    <t xml:space="preserve">SHAILENDRA KUMAR </t>
  </si>
  <si>
    <t>SOHAN LAL</t>
  </si>
  <si>
    <t>09.06.1996</t>
  </si>
  <si>
    <t>HU/502/19041017</t>
  </si>
  <si>
    <t xml:space="preserve">LAXMI </t>
  </si>
  <si>
    <t xml:space="preserve">MAHAVIR </t>
  </si>
  <si>
    <t>14.06.1996</t>
  </si>
  <si>
    <t>502/18003042</t>
  </si>
  <si>
    <t xml:space="preserve">RAMENDRA KUMAR </t>
  </si>
  <si>
    <t>JIWAN LAL</t>
  </si>
  <si>
    <t>HU/502/19041012</t>
  </si>
  <si>
    <t>VANDANA</t>
  </si>
  <si>
    <t>VEDAN LAL</t>
  </si>
  <si>
    <t>16.05.1998</t>
  </si>
  <si>
    <t>DA/2017/07165</t>
  </si>
  <si>
    <t xml:space="preserve">HARIK </t>
  </si>
  <si>
    <t xml:space="preserve">MANIRAM </t>
  </si>
  <si>
    <t>HU/502/19041006</t>
  </si>
  <si>
    <t xml:space="preserve">NAMITA </t>
  </si>
  <si>
    <t xml:space="preserve">BISAUHA RAM </t>
  </si>
  <si>
    <t>15.04.1998</t>
  </si>
  <si>
    <t>DA/2017/17602</t>
  </si>
  <si>
    <t>DRAUPATI</t>
  </si>
  <si>
    <t xml:space="preserve">BHEDU RAM </t>
  </si>
  <si>
    <t>10.06.1997</t>
  </si>
  <si>
    <t>HU/502/19041004</t>
  </si>
  <si>
    <t xml:space="preserve">PAMESHWARI </t>
  </si>
  <si>
    <t>DWARIKA PRASAD</t>
  </si>
  <si>
    <t>21.06.1996</t>
  </si>
  <si>
    <t>HU/502/18009026</t>
  </si>
  <si>
    <t xml:space="preserve">HUMESHWARI </t>
  </si>
  <si>
    <t xml:space="preserve">AMARU </t>
  </si>
  <si>
    <t>30.05.1999</t>
  </si>
  <si>
    <t>DA/2017/06991</t>
  </si>
  <si>
    <t>BIMLA</t>
  </si>
  <si>
    <t xml:space="preserve">SANTU RAM </t>
  </si>
  <si>
    <t>10.11.1998</t>
  </si>
  <si>
    <t xml:space="preserve">ILWART DEWANGAN </t>
  </si>
  <si>
    <t>LAKHAN LAL</t>
  </si>
  <si>
    <t>16.11.1998</t>
  </si>
  <si>
    <t>DA/2017/07324</t>
  </si>
  <si>
    <t xml:space="preserve">AKANCHHA UKE </t>
  </si>
  <si>
    <t xml:space="preserve">RAJKUMAR UKE </t>
  </si>
  <si>
    <t>08.07.1999</t>
  </si>
  <si>
    <t>29.10.2020</t>
  </si>
  <si>
    <t xml:space="preserve">AARTI </t>
  </si>
  <si>
    <t xml:space="preserve">KACHRU RAM </t>
  </si>
  <si>
    <t>08.01.1998</t>
  </si>
  <si>
    <t>DA/2017/06904</t>
  </si>
  <si>
    <t xml:space="preserve">KUNTI </t>
  </si>
  <si>
    <t xml:space="preserve">SHRAVAN KUMAR </t>
  </si>
  <si>
    <t>17/7668040265</t>
  </si>
  <si>
    <t xml:space="preserve">BASANTI </t>
  </si>
  <si>
    <t xml:space="preserve">SEETA RAM </t>
  </si>
  <si>
    <t>15.01.1996</t>
  </si>
  <si>
    <t xml:space="preserve">KHEDIYA </t>
  </si>
  <si>
    <t xml:space="preserve">KHORBAHARA RAM </t>
  </si>
  <si>
    <t>17.09.1994</t>
  </si>
  <si>
    <t>HU/502/18003036</t>
  </si>
  <si>
    <t>MONIKA SAHU</t>
  </si>
  <si>
    <t>LALIT KUMAR SAHU</t>
  </si>
  <si>
    <t>23.08.1998</t>
  </si>
  <si>
    <t>HU/502/18003053</t>
  </si>
  <si>
    <t xml:space="preserve">DIGESH </t>
  </si>
  <si>
    <t xml:space="preserve">KEWALDAS </t>
  </si>
  <si>
    <t xml:space="preserve">NIRGUN DAS </t>
  </si>
  <si>
    <t xml:space="preserve">SUDAMA DAS </t>
  </si>
  <si>
    <t>29.09.1996</t>
  </si>
  <si>
    <t>12.09.1996</t>
  </si>
  <si>
    <t>DA/2017/07057</t>
  </si>
  <si>
    <t>YOGESHWARI GANGA</t>
  </si>
  <si>
    <t xml:space="preserve">TIKAM DAS </t>
  </si>
  <si>
    <t>11.11.1996</t>
  </si>
  <si>
    <t>HU/502/19045005</t>
  </si>
  <si>
    <t>TAMANNA SAHU</t>
  </si>
  <si>
    <t>MOTI LAL SAHU</t>
  </si>
  <si>
    <t>08.07.1998</t>
  </si>
  <si>
    <t>TAMA6264208456</t>
  </si>
  <si>
    <t xml:space="preserve">SEEMA MESHRAM </t>
  </si>
  <si>
    <t xml:space="preserve">MOHAN LAL MESHRAM </t>
  </si>
  <si>
    <t>03.11.1995</t>
  </si>
  <si>
    <t>HU/502/19045003</t>
  </si>
  <si>
    <t xml:space="preserve">SANDHYA SEN </t>
  </si>
  <si>
    <t xml:space="preserve">RAJU SEN </t>
  </si>
  <si>
    <t>14.02.1998</t>
  </si>
  <si>
    <t xml:space="preserve">TEK CHAND </t>
  </si>
  <si>
    <t xml:space="preserve">JIWARAKHAN </t>
  </si>
  <si>
    <t>05.04.1993</t>
  </si>
  <si>
    <t>HU/502/19041019</t>
  </si>
  <si>
    <t xml:space="preserve">GAJENDRA KUMAR ASHTABANDHU </t>
  </si>
  <si>
    <t xml:space="preserve">JHANAK LAL ASHTABANDHU </t>
  </si>
  <si>
    <t>03.04.1997</t>
  </si>
  <si>
    <t>HU/502/19041005</t>
  </si>
  <si>
    <t xml:space="preserve">BHANU PRATAP </t>
  </si>
  <si>
    <t>LIKHAN LAL</t>
  </si>
  <si>
    <t>21.07.1995</t>
  </si>
  <si>
    <t>HU50218003010</t>
  </si>
  <si>
    <t xml:space="preserve">TANUJA DHRUW </t>
  </si>
  <si>
    <t xml:space="preserve">DEENDAYAL DHURW </t>
  </si>
  <si>
    <t>12.04.1999</t>
  </si>
  <si>
    <t>HU/502/19041018</t>
  </si>
  <si>
    <t xml:space="preserve">NAGESHWARI </t>
  </si>
  <si>
    <t>RAMKUMAR SAHU</t>
  </si>
  <si>
    <t>14.08.1998</t>
  </si>
  <si>
    <t>HU/502/18003056</t>
  </si>
  <si>
    <t>KAJAL SAHU</t>
  </si>
  <si>
    <t>05.12.1998</t>
  </si>
  <si>
    <t>DA/2017/07006</t>
  </si>
  <si>
    <t xml:space="preserve">RANJANA </t>
  </si>
  <si>
    <t xml:space="preserve">BARIJRAM </t>
  </si>
  <si>
    <t>05.08.1998</t>
  </si>
  <si>
    <t xml:space="preserve">AISHWARYA </t>
  </si>
  <si>
    <t xml:space="preserve">SUBESHRAM DHRUW </t>
  </si>
  <si>
    <t>28.06.1999</t>
  </si>
  <si>
    <t xml:space="preserve">SHRUTI SINHA </t>
  </si>
  <si>
    <t xml:space="preserve">DEEPAK SINHA </t>
  </si>
  <si>
    <t>09.06.1999</t>
  </si>
  <si>
    <t xml:space="preserve">KIRAN </t>
  </si>
  <si>
    <t xml:space="preserve">RAJESH KUMAR </t>
  </si>
  <si>
    <t>15.12.1997</t>
  </si>
  <si>
    <t>DA/2017/07403</t>
  </si>
  <si>
    <t>DA/2017/07425</t>
  </si>
  <si>
    <t>DA/2017/17595</t>
  </si>
  <si>
    <t xml:space="preserve">VANDANA </t>
  </si>
  <si>
    <t xml:space="preserve">JIVRAKHAN </t>
  </si>
  <si>
    <t>15.04.1999</t>
  </si>
  <si>
    <t>DA/2017/07450</t>
  </si>
  <si>
    <t>BHAWANA CHANDRAWANSHI</t>
  </si>
  <si>
    <t xml:space="preserve">ONKAR RAM </t>
  </si>
  <si>
    <t>16.01.1999</t>
  </si>
  <si>
    <t>DA/2017/07281</t>
  </si>
  <si>
    <t xml:space="preserve">SEWANTI PATEL </t>
  </si>
  <si>
    <t>BHUWAN LAL</t>
  </si>
  <si>
    <t xml:space="preserve">LALBAHADUR </t>
  </si>
  <si>
    <t>KIRTAN LAL</t>
  </si>
  <si>
    <t>07.01.1998</t>
  </si>
  <si>
    <t xml:space="preserve">PUNEET KUMAR </t>
  </si>
  <si>
    <t xml:space="preserve">KAPIL </t>
  </si>
  <si>
    <t>12.08.1997</t>
  </si>
  <si>
    <t>DA/2017/07389</t>
  </si>
  <si>
    <t>MANKHUSHI</t>
  </si>
  <si>
    <t>03.08.1995</t>
  </si>
  <si>
    <t xml:space="preserve">GULLU RAM </t>
  </si>
  <si>
    <t xml:space="preserve">DWARIKA </t>
  </si>
  <si>
    <t>01.11.1997</t>
  </si>
  <si>
    <t xml:space="preserve">LALA KUMAR </t>
  </si>
  <si>
    <t xml:space="preserve">UTTAM KUMAR </t>
  </si>
  <si>
    <t>30.11.1998</t>
  </si>
  <si>
    <t>DA/2017/07342</t>
  </si>
  <si>
    <t>VIJETA NETAM</t>
  </si>
  <si>
    <t>NARSINGH NETAM</t>
  </si>
  <si>
    <t>01.01.1998</t>
  </si>
  <si>
    <t>DA/2017/07452</t>
  </si>
  <si>
    <t>CHURAMAN DA SAHU</t>
  </si>
  <si>
    <t>06.01.1999</t>
  </si>
  <si>
    <t>DA/2017/07361</t>
  </si>
  <si>
    <t>MAUSMI SAHU</t>
  </si>
  <si>
    <t>TAMSHWAR</t>
  </si>
  <si>
    <t xml:space="preserve">DWARIKA PRASAD </t>
  </si>
  <si>
    <t>21.10.1998</t>
  </si>
  <si>
    <t xml:space="preserve">AJAY KUMAR </t>
  </si>
  <si>
    <t xml:space="preserve">TIJU RAM </t>
  </si>
  <si>
    <t>07.03.1992</t>
  </si>
  <si>
    <t xml:space="preserve">HEMLATA </t>
  </si>
  <si>
    <t xml:space="preserve">INDLU RAM </t>
  </si>
  <si>
    <t>06.10.1996</t>
  </si>
  <si>
    <t xml:space="preserve">ASHA </t>
  </si>
  <si>
    <t xml:space="preserve">RAJKUMAR </t>
  </si>
  <si>
    <t>05.06.1996</t>
  </si>
  <si>
    <t xml:space="preserve">MONIKA RANGARE </t>
  </si>
  <si>
    <t xml:space="preserve">RAMDULAR RANGARE </t>
  </si>
  <si>
    <t>12.04.1998</t>
  </si>
  <si>
    <t xml:space="preserve">PARAKH KUMAR </t>
  </si>
  <si>
    <t xml:space="preserve">SHRI KUMAR </t>
  </si>
  <si>
    <t>13.10.1993</t>
  </si>
  <si>
    <t>HU/502/19037006</t>
  </si>
  <si>
    <t xml:space="preserve">JYOTI </t>
  </si>
  <si>
    <t>KUNJ LAL</t>
  </si>
  <si>
    <t>HU/502/19037003</t>
  </si>
  <si>
    <t xml:space="preserve">YASHODA </t>
  </si>
  <si>
    <t xml:space="preserve">SANTOSH KUMAR </t>
  </si>
  <si>
    <t>05.05.1998</t>
  </si>
  <si>
    <t>DU1758935899</t>
  </si>
  <si>
    <t>SURAJ KUMAR SAHU</t>
  </si>
  <si>
    <t>BALIRAM SAHU</t>
  </si>
  <si>
    <t>19.02.1996</t>
  </si>
  <si>
    <t>HU/502/19037009</t>
  </si>
  <si>
    <t xml:space="preserve">DEEPANKAR </t>
  </si>
  <si>
    <t>HEERA LAL</t>
  </si>
  <si>
    <t>21.11.1997</t>
  </si>
  <si>
    <t>DA/2017/06938</t>
  </si>
  <si>
    <t xml:space="preserve">SOM BAI </t>
  </si>
  <si>
    <t xml:space="preserve">MANGATU RAM </t>
  </si>
  <si>
    <t>20.03.1995</t>
  </si>
  <si>
    <t>19/95020030567</t>
  </si>
  <si>
    <t>PINKI SAHU</t>
  </si>
  <si>
    <t>DEVSINGH SAHU</t>
  </si>
  <si>
    <t>HU/502/18003065</t>
  </si>
  <si>
    <t>TUMAN LAL</t>
  </si>
  <si>
    <t xml:space="preserve">SONU RAM </t>
  </si>
  <si>
    <t>16.05.19979</t>
  </si>
  <si>
    <t>DA/2017/07155</t>
  </si>
  <si>
    <t xml:space="preserve">USHA </t>
  </si>
  <si>
    <t xml:space="preserve">GHASU RAM </t>
  </si>
  <si>
    <t>31.03.1998</t>
  </si>
  <si>
    <t>DA/2017/07162</t>
  </si>
  <si>
    <t xml:space="preserve">PUSHPA </t>
  </si>
  <si>
    <t xml:space="preserve">NANDU RAM </t>
  </si>
  <si>
    <t>21.02.1998</t>
  </si>
  <si>
    <t>DA/2017/07083</t>
  </si>
  <si>
    <t>KALAWATEE</t>
  </si>
  <si>
    <t xml:space="preserve">HARI RAM </t>
  </si>
  <si>
    <t>03.06.1993</t>
  </si>
  <si>
    <t xml:space="preserve">AKASH SINDUR </t>
  </si>
  <si>
    <t xml:space="preserve">DEVIPRASAD SINDUR </t>
  </si>
  <si>
    <t>09.07.1998</t>
  </si>
  <si>
    <t>17/7668040009</t>
  </si>
  <si>
    <t xml:space="preserve">UTTARA </t>
  </si>
  <si>
    <t xml:space="preserve">YADAV RAM </t>
  </si>
  <si>
    <t>18.02.1995</t>
  </si>
  <si>
    <t>HU/502/19037012</t>
  </si>
  <si>
    <t>YOMANLAL</t>
  </si>
  <si>
    <t>10.12.1997</t>
  </si>
  <si>
    <t>DA/2017/06983</t>
  </si>
  <si>
    <t xml:space="preserve">NEHA </t>
  </si>
  <si>
    <t xml:space="preserve">HEMRAJ </t>
  </si>
  <si>
    <t>05.10.1995</t>
  </si>
  <si>
    <t>HU/502/18003059</t>
  </si>
  <si>
    <t xml:space="preserve">TIKAM LAL </t>
  </si>
  <si>
    <t>30.12.1998</t>
  </si>
  <si>
    <t>DU/2017/11171</t>
  </si>
  <si>
    <t>YOGENDRA KUMAR</t>
  </si>
  <si>
    <t xml:space="preserve">YOGESHWAR DAS </t>
  </si>
  <si>
    <t>23.03.1995</t>
  </si>
  <si>
    <t>HU/502/19049005</t>
  </si>
  <si>
    <t xml:space="preserve">SUNITA </t>
  </si>
  <si>
    <t xml:space="preserve">LEELA RAM </t>
  </si>
  <si>
    <t>30.07.1998</t>
  </si>
  <si>
    <t>DA/2017/07134</t>
  </si>
  <si>
    <t xml:space="preserve">RINU </t>
  </si>
  <si>
    <t>20.12.1998</t>
  </si>
  <si>
    <t>DA/2017/07100</t>
  </si>
  <si>
    <t xml:space="preserve">CHANDRA PRABHA </t>
  </si>
  <si>
    <t xml:space="preserve">PUNAU RAM </t>
  </si>
  <si>
    <t>28.09.1996</t>
  </si>
  <si>
    <t>DU1758934723</t>
  </si>
  <si>
    <t xml:space="preserve">DIKESHWARI SINHA </t>
  </si>
  <si>
    <t xml:space="preserve">CHETAN LAL SINHA </t>
  </si>
  <si>
    <t>30.03.1998</t>
  </si>
  <si>
    <t>DA/2017/10604</t>
  </si>
  <si>
    <t xml:space="preserve">ANJALI </t>
  </si>
  <si>
    <t>21.07.1997</t>
  </si>
  <si>
    <t>DA/2017/06970</t>
  </si>
  <si>
    <t xml:space="preserve">GILESHWARI </t>
  </si>
  <si>
    <t xml:space="preserve">KEDNATH </t>
  </si>
  <si>
    <t>22.04.1998</t>
  </si>
  <si>
    <t>MAHENDRA KUMAR</t>
  </si>
  <si>
    <t xml:space="preserve">MEGHANATH </t>
  </si>
  <si>
    <t>05.02.1997</t>
  </si>
  <si>
    <t>DA/2017/07032</t>
  </si>
  <si>
    <t>NAGENDRA KUMAR</t>
  </si>
  <si>
    <t xml:space="preserve">NAROTTAM RAM </t>
  </si>
  <si>
    <t>02.06.1996</t>
  </si>
  <si>
    <t>HU/502/19049002</t>
  </si>
  <si>
    <t xml:space="preserve">SAURABH RAMTEKE </t>
  </si>
  <si>
    <t xml:space="preserve">SUMAN </t>
  </si>
  <si>
    <t>BHUSHAN LAL</t>
  </si>
  <si>
    <t>26.01.1997</t>
  </si>
  <si>
    <t xml:space="preserve">PRAGYA SHARMA </t>
  </si>
  <si>
    <t xml:space="preserve">RAJENDRA SHARMA </t>
  </si>
  <si>
    <t>01.12.1998</t>
  </si>
  <si>
    <t>DA/2017/07385</t>
  </si>
  <si>
    <t xml:space="preserve">GIRVAR </t>
  </si>
  <si>
    <t xml:space="preserve">RUBINA </t>
  </si>
  <si>
    <t xml:space="preserve">RAKESH KUMAR PISDA </t>
  </si>
  <si>
    <t>SUNIL PYARELAL NARSING</t>
  </si>
  <si>
    <t>20.11.1998</t>
  </si>
  <si>
    <t xml:space="preserve">GAUTAM KUMAR </t>
  </si>
  <si>
    <t>DINESH KUMAR SAHU</t>
  </si>
  <si>
    <t xml:space="preserve">PRAMENDRA DEWANGAN </t>
  </si>
  <si>
    <t xml:space="preserve">SAHINA BANO </t>
  </si>
  <si>
    <t xml:space="preserve">HEMANT PRAKASH BHAISA </t>
  </si>
  <si>
    <t>PADMINI</t>
  </si>
  <si>
    <t>18.02.1999</t>
  </si>
  <si>
    <t xml:space="preserve">DINESH KUMAR </t>
  </si>
  <si>
    <t xml:space="preserve">SEEMA JAIN </t>
  </si>
  <si>
    <t>31.07.1999</t>
  </si>
  <si>
    <t xml:space="preserve">YUVRAJ KAMRIYA </t>
  </si>
  <si>
    <t xml:space="preserve">VIKASH KUMAR GUPTA </t>
  </si>
  <si>
    <t xml:space="preserve">SEWATI </t>
  </si>
  <si>
    <t>SHYAM LAL</t>
  </si>
  <si>
    <t xml:space="preserve">LALIT KUMAR </t>
  </si>
  <si>
    <t xml:space="preserve">PUNESH KUMAR </t>
  </si>
  <si>
    <t xml:space="preserve">DEPMAYA </t>
  </si>
  <si>
    <t xml:space="preserve">JYOTI KIRAN </t>
  </si>
  <si>
    <t xml:space="preserve">ANJALI MANIKPURI </t>
  </si>
  <si>
    <t xml:space="preserve">NEETU </t>
  </si>
  <si>
    <t xml:space="preserve">VARSHA </t>
  </si>
  <si>
    <t xml:space="preserve">SANGEETA </t>
  </si>
  <si>
    <t>KHEMLAL</t>
  </si>
  <si>
    <t xml:space="preserve">BHUNESHWAR </t>
  </si>
  <si>
    <t>31.10.2020</t>
  </si>
  <si>
    <t>02.11.2020</t>
  </si>
  <si>
    <t>RUPESH SAHU</t>
  </si>
  <si>
    <t xml:space="preserve">RAJMAL </t>
  </si>
  <si>
    <t>12.04.1995</t>
  </si>
  <si>
    <t xml:space="preserve">RADHIKA </t>
  </si>
  <si>
    <t>MANOHAR</t>
  </si>
  <si>
    <t>16.09.1997</t>
  </si>
  <si>
    <t>03.11.2020</t>
  </si>
  <si>
    <t xml:space="preserve">DHANESHWARI </t>
  </si>
  <si>
    <t xml:space="preserve">BARASAN DAS </t>
  </si>
  <si>
    <t>DA/2016/51502</t>
  </si>
  <si>
    <t xml:space="preserve">YOMAN KUMAR DHURVE </t>
  </si>
  <si>
    <t xml:space="preserve">MAN SINGH DHURVE </t>
  </si>
  <si>
    <t>08.03.1998</t>
  </si>
  <si>
    <t>DA/2017/05102</t>
  </si>
  <si>
    <t xml:space="preserve">ARJUN SINGH </t>
  </si>
  <si>
    <t>16.10.1993</t>
  </si>
  <si>
    <t>HU/502/19049003</t>
  </si>
  <si>
    <t xml:space="preserve">DAMINEE </t>
  </si>
  <si>
    <t>DHANENDRA SAHU</t>
  </si>
  <si>
    <t>14.01.1998</t>
  </si>
  <si>
    <t>DA/2017/106933</t>
  </si>
  <si>
    <t>15.07.1998</t>
  </si>
  <si>
    <t>DA/2017/06955</t>
  </si>
  <si>
    <t xml:space="preserve">RAMBILAS </t>
  </si>
  <si>
    <t>27.02.1996</t>
  </si>
  <si>
    <t>HU/502/19049004</t>
  </si>
  <si>
    <t xml:space="preserve">VIJAY KUMAR </t>
  </si>
  <si>
    <t xml:space="preserve">GAJENDRA KUMAR </t>
  </si>
  <si>
    <t>06.12.1997</t>
  </si>
  <si>
    <t>DA/2017/14135</t>
  </si>
  <si>
    <t>DOMAN LAL</t>
  </si>
  <si>
    <t>18.03.1998</t>
  </si>
  <si>
    <t>04.11.2020</t>
  </si>
  <si>
    <t xml:space="preserve">TULESHWARI </t>
  </si>
  <si>
    <t>RATAN LAL</t>
  </si>
  <si>
    <t>15.11.1997</t>
  </si>
  <si>
    <t>TOMIN</t>
  </si>
  <si>
    <t xml:space="preserve">SWATI MISHRA </t>
  </si>
  <si>
    <t xml:space="preserve">ROSHANI </t>
  </si>
  <si>
    <t>HIMADRILATA SAHU</t>
  </si>
  <si>
    <t>PREETI SAHU</t>
  </si>
  <si>
    <t>POSHAN LAL</t>
  </si>
  <si>
    <t>JAY PRAKASH SAHU</t>
  </si>
  <si>
    <t xml:space="preserve">HORIL PRASAD </t>
  </si>
  <si>
    <t>LEKH RAM SAHU</t>
  </si>
  <si>
    <t xml:space="preserve">HARISHCHANDRA </t>
  </si>
  <si>
    <t xml:space="preserve">DAU RAM KOMRE </t>
  </si>
  <si>
    <t xml:space="preserve">BRIJ LAL KOMRE </t>
  </si>
  <si>
    <t>21.04.1997</t>
  </si>
  <si>
    <t xml:space="preserve">SHIVANI JAIN </t>
  </si>
  <si>
    <t xml:space="preserve">LATE RAJKUMAR JAIN </t>
  </si>
  <si>
    <t>11.07.1998</t>
  </si>
  <si>
    <t>DA/2017/07246</t>
  </si>
  <si>
    <t xml:space="preserve">ABHISHEK </t>
  </si>
  <si>
    <t xml:space="preserve">NET RAM </t>
  </si>
  <si>
    <t>05.08.1997</t>
  </si>
  <si>
    <t>DU1758839136</t>
  </si>
  <si>
    <t xml:space="preserve">MAHESHRAM </t>
  </si>
  <si>
    <t>06.12.1994</t>
  </si>
  <si>
    <t>05.11.2020</t>
  </si>
  <si>
    <t xml:space="preserve">DURSHASAN </t>
  </si>
  <si>
    <t xml:space="preserve">RAVISHANKAR </t>
  </si>
  <si>
    <t xml:space="preserve">KHILAWAN DAS </t>
  </si>
  <si>
    <t xml:space="preserve">INDRAJIT </t>
  </si>
  <si>
    <t xml:space="preserve">KUSHAL RAM </t>
  </si>
  <si>
    <t>01.03.1997</t>
  </si>
  <si>
    <t>DA/2016/27652</t>
  </si>
  <si>
    <t>TOMAN LAL SAHU</t>
  </si>
  <si>
    <t xml:space="preserve">JASHWANT KUMAR </t>
  </si>
  <si>
    <t>09.03.1993</t>
  </si>
  <si>
    <t>HU/502/18009038</t>
  </si>
  <si>
    <t xml:space="preserve">INENDRA KUMAR </t>
  </si>
  <si>
    <t xml:space="preserve">NAGENDRA SINGH </t>
  </si>
  <si>
    <t>12.03.1995</t>
  </si>
  <si>
    <t>HU/502/19037002</t>
  </si>
  <si>
    <t xml:space="preserve">RAKESH KUMAR </t>
  </si>
  <si>
    <t xml:space="preserve">YAAD RAM </t>
  </si>
  <si>
    <t>20.10.1996</t>
  </si>
  <si>
    <t xml:space="preserve">THANESHWAR </t>
  </si>
  <si>
    <t xml:space="preserve">TUKA RAM </t>
  </si>
  <si>
    <t>09.07.1997</t>
  </si>
  <si>
    <t>HU/502/19037010</t>
  </si>
  <si>
    <t xml:space="preserve">JIRJODHAN </t>
  </si>
  <si>
    <t>30.01.1994</t>
  </si>
  <si>
    <t>DA/2017/44088</t>
  </si>
  <si>
    <t>08.02.1997</t>
  </si>
  <si>
    <t>DA/2017/07036</t>
  </si>
  <si>
    <t xml:space="preserve">SEEMA </t>
  </si>
  <si>
    <t xml:space="preserve">NAND KUMAR </t>
  </si>
  <si>
    <t>25.12.1998</t>
  </si>
  <si>
    <t>DA/2017/07118</t>
  </si>
  <si>
    <t xml:space="preserve">RUPALI </t>
  </si>
  <si>
    <t xml:space="preserve">PRABHURAM </t>
  </si>
  <si>
    <t>DA/2017/07104</t>
  </si>
  <si>
    <t xml:space="preserve">SHIV KUMAR </t>
  </si>
  <si>
    <t>15.06.1996</t>
  </si>
  <si>
    <t>17/7668040031</t>
  </si>
  <si>
    <t>TAMESHWAR KUMAR SAHU</t>
  </si>
  <si>
    <t>GHANSHYAM SAHU</t>
  </si>
  <si>
    <t>16.05.1997</t>
  </si>
  <si>
    <t>DA/2017/07136</t>
  </si>
  <si>
    <t>06.11.2020</t>
  </si>
  <si>
    <t>07.11.2020</t>
  </si>
  <si>
    <t xml:space="preserve">JAMESHWARI </t>
  </si>
  <si>
    <t xml:space="preserve">ROHIT </t>
  </si>
  <si>
    <t>17.09.1995</t>
  </si>
  <si>
    <t>DU/2017/06998</t>
  </si>
  <si>
    <t xml:space="preserve">BHUPENDRA KUMAR </t>
  </si>
  <si>
    <t xml:space="preserve">LOKCHAND </t>
  </si>
  <si>
    <t>09.03.1994</t>
  </si>
  <si>
    <t>HU/502/18003012</t>
  </si>
  <si>
    <t xml:space="preserve">LIKESH KUMAR SEN </t>
  </si>
  <si>
    <t>KAMTA PRASAD SENQ</t>
  </si>
  <si>
    <t>10.10.1993</t>
  </si>
  <si>
    <t>HU/502/18003044</t>
  </si>
  <si>
    <t xml:space="preserve">INDU KOSMA </t>
  </si>
  <si>
    <t xml:space="preserve">TIJU RAM KOSMA </t>
  </si>
  <si>
    <t>13.12.1997</t>
  </si>
  <si>
    <t>DA/2017/17472</t>
  </si>
  <si>
    <t xml:space="preserve">VIKESHWARI </t>
  </si>
  <si>
    <t xml:space="preserve">CHHANNU RAM </t>
  </si>
  <si>
    <t>06.06.1997</t>
  </si>
  <si>
    <t xml:space="preserve">PARMANAND </t>
  </si>
  <si>
    <t xml:space="preserve">MUKUND </t>
  </si>
  <si>
    <t>10.11.1996</t>
  </si>
  <si>
    <t>HU/502/18003063</t>
  </si>
  <si>
    <t>DEVID LAL</t>
  </si>
  <si>
    <t>BABU LAL</t>
  </si>
  <si>
    <t>15.05.1996</t>
  </si>
  <si>
    <t>HU/502/19045001</t>
  </si>
  <si>
    <t>PEMIN SAHU</t>
  </si>
  <si>
    <t xml:space="preserve">GANESH RAM </t>
  </si>
  <si>
    <t>19.06.1994</t>
  </si>
  <si>
    <t>HU/502/19045002</t>
  </si>
  <si>
    <t xml:space="preserve">YOGITA </t>
  </si>
  <si>
    <t xml:space="preserve">SIDDHARTH KUMAR </t>
  </si>
  <si>
    <t>14.05.1997</t>
  </si>
  <si>
    <t>DU1758935014</t>
  </si>
  <si>
    <t xml:space="preserve">DHANESHWAR KUMAR </t>
  </si>
  <si>
    <t>HORI LAL</t>
  </si>
  <si>
    <t>16.02.1996</t>
  </si>
  <si>
    <t xml:space="preserve">SANAT KUMAR </t>
  </si>
  <si>
    <t xml:space="preserve">BISAMBHAR </t>
  </si>
  <si>
    <t>05.03.1996</t>
  </si>
  <si>
    <t>DA/2017/07105</t>
  </si>
  <si>
    <t xml:space="preserve">DEVNARAYAN </t>
  </si>
  <si>
    <t xml:space="preserve">CHAM SINGH </t>
  </si>
  <si>
    <t>22.07.1997</t>
  </si>
  <si>
    <t>DA/2017/17832</t>
  </si>
  <si>
    <t xml:space="preserve">UMAKANT </t>
  </si>
  <si>
    <t xml:space="preserve">SHOBHA RAM </t>
  </si>
  <si>
    <t>04.09.1996</t>
  </si>
  <si>
    <t xml:space="preserve">LUCKY RAM </t>
  </si>
  <si>
    <t xml:space="preserve">RAMDAS </t>
  </si>
  <si>
    <t>17.10.1998</t>
  </si>
  <si>
    <t>DA14056</t>
  </si>
  <si>
    <t xml:space="preserve">DHANANJAY </t>
  </si>
  <si>
    <t>23.08.1995</t>
  </si>
  <si>
    <t>DA/2016/27613</t>
  </si>
  <si>
    <t xml:space="preserve">RADHA </t>
  </si>
  <si>
    <t xml:space="preserve">BANAU RAM </t>
  </si>
  <si>
    <t xml:space="preserve">POOJA </t>
  </si>
  <si>
    <t>BUDHARU RAM</t>
  </si>
  <si>
    <t>DA/2017/07072</t>
  </si>
  <si>
    <t xml:space="preserve">SUSHIL KUMAR </t>
  </si>
  <si>
    <t>19.08.1998</t>
  </si>
  <si>
    <t>09.11.2020</t>
  </si>
  <si>
    <t xml:space="preserve">DHARANEE </t>
  </si>
  <si>
    <t>KOMAL</t>
  </si>
  <si>
    <t>22.09.1998</t>
  </si>
  <si>
    <t>DA/2017/06952</t>
  </si>
  <si>
    <t xml:space="preserve">KHILESHWARI </t>
  </si>
  <si>
    <t>04.04.1997</t>
  </si>
  <si>
    <t xml:space="preserve">DIGVIJAY PRASAD </t>
  </si>
  <si>
    <t>08.12.2020</t>
  </si>
  <si>
    <t xml:space="preserve">VANDNA </t>
  </si>
  <si>
    <t>MADAN LAL</t>
  </si>
  <si>
    <t>28.09.1994</t>
  </si>
  <si>
    <t>16.12.2020</t>
  </si>
  <si>
    <t xml:space="preserve">UMESHWARI </t>
  </si>
  <si>
    <t>19.12.1996</t>
  </si>
  <si>
    <t xml:space="preserve">LIMENDRA KUMAR </t>
  </si>
  <si>
    <t>PREM LAL</t>
  </si>
  <si>
    <t>01.10.1997</t>
  </si>
  <si>
    <t>ARJUN LAL</t>
  </si>
  <si>
    <t>14.04.1998</t>
  </si>
  <si>
    <t xml:space="preserve">TAKESHWARI </t>
  </si>
  <si>
    <t xml:space="preserve">KARTIK RAM </t>
  </si>
  <si>
    <t>03.02.1999</t>
  </si>
  <si>
    <t>ROOMAN</t>
  </si>
  <si>
    <t>02.03.1994</t>
  </si>
  <si>
    <t xml:space="preserve">JAYANT NAYAK </t>
  </si>
  <si>
    <t xml:space="preserve">CHAIN SINGH </t>
  </si>
  <si>
    <t>12.12.1996</t>
  </si>
  <si>
    <t xml:space="preserve">KUMARESH KUMAR TALUKDAR </t>
  </si>
  <si>
    <t xml:space="preserve">MANOTOSH TALUKDAR </t>
  </si>
  <si>
    <t>11.12.1999</t>
  </si>
  <si>
    <t>17.12.2020</t>
  </si>
  <si>
    <t xml:space="preserve">ANGAD RAM </t>
  </si>
  <si>
    <t>03.08.1999</t>
  </si>
  <si>
    <t>JANAK LAL</t>
  </si>
  <si>
    <t>28.12.1999</t>
  </si>
  <si>
    <t xml:space="preserve">MUKESH KUMAR </t>
  </si>
  <si>
    <t xml:space="preserve">SILU RAM </t>
  </si>
  <si>
    <t>26.02.2000</t>
  </si>
  <si>
    <t>DHANESHWAR</t>
  </si>
  <si>
    <t>BISELAL</t>
  </si>
  <si>
    <t>20.11.1997</t>
  </si>
  <si>
    <t xml:space="preserve">ANAMIKA MESHRAM </t>
  </si>
  <si>
    <t xml:space="preserve">DEEPAK MESHRAM </t>
  </si>
  <si>
    <t>16.05.1999</t>
  </si>
  <si>
    <t>HEMLATA</t>
  </si>
  <si>
    <t xml:space="preserve">GHANSYAM </t>
  </si>
  <si>
    <t>ROSHANI</t>
  </si>
  <si>
    <t xml:space="preserve">MURALI RAM </t>
  </si>
  <si>
    <t>07.11.1999</t>
  </si>
  <si>
    <t xml:space="preserve">CHHAYA </t>
  </si>
  <si>
    <t>05.09.1999</t>
  </si>
  <si>
    <t xml:space="preserve">VIDYARANI </t>
  </si>
  <si>
    <t xml:space="preserve">RUPRAM </t>
  </si>
  <si>
    <t xml:space="preserve">NOHAR SINGH </t>
  </si>
  <si>
    <t xml:space="preserve">MANNU RAM </t>
  </si>
  <si>
    <t xml:space="preserve">PANKAJ SINHA </t>
  </si>
  <si>
    <t xml:space="preserve">NARENDRA SINHA </t>
  </si>
  <si>
    <t>02.04.1999</t>
  </si>
  <si>
    <t>19.12.2020</t>
  </si>
  <si>
    <t xml:space="preserve">ANITA </t>
  </si>
  <si>
    <t xml:space="preserve">POKH RAM </t>
  </si>
  <si>
    <t>15.11.1998</t>
  </si>
  <si>
    <t xml:space="preserve">AMERIKA </t>
  </si>
  <si>
    <t xml:space="preserve">KHUMAN </t>
  </si>
  <si>
    <t>12.05.1999</t>
  </si>
  <si>
    <t xml:space="preserve">SUMAN RAMTEKE </t>
  </si>
  <si>
    <t>JASWANT RAMTEKE</t>
  </si>
  <si>
    <t>15.01.2001</t>
  </si>
  <si>
    <t xml:space="preserve">GAMLESHWARI </t>
  </si>
  <si>
    <t xml:space="preserve">PRABHU RAM </t>
  </si>
  <si>
    <t>16.11.1999</t>
  </si>
  <si>
    <t xml:space="preserve">RICHA MEHRA </t>
  </si>
  <si>
    <t xml:space="preserve">ASHOK MEHRA </t>
  </si>
  <si>
    <t>13.06.1999</t>
  </si>
  <si>
    <t xml:space="preserve">KAVITA </t>
  </si>
  <si>
    <t xml:space="preserve">MUKUND RAM </t>
  </si>
  <si>
    <t>12.07.1999</t>
  </si>
  <si>
    <t xml:space="preserve">LOKESHWAR </t>
  </si>
  <si>
    <t xml:space="preserve">DILEEP KUMAR </t>
  </si>
  <si>
    <t>10.05.1999</t>
  </si>
  <si>
    <t>KOMAL KUMAR</t>
  </si>
  <si>
    <t xml:space="preserve">HEMCHAND </t>
  </si>
  <si>
    <t>11.07.1999</t>
  </si>
  <si>
    <t xml:space="preserve">MEERA </t>
  </si>
  <si>
    <t xml:space="preserve">JAITRAM </t>
  </si>
  <si>
    <t xml:space="preserve">BHUJESHWAR </t>
  </si>
  <si>
    <t>19.09.1999</t>
  </si>
  <si>
    <t>JEEVAN LAL</t>
  </si>
  <si>
    <t xml:space="preserve">DUKHU RAM </t>
  </si>
  <si>
    <t>26.03.1999</t>
  </si>
  <si>
    <t xml:space="preserve">VIRENDRA KUMAR </t>
  </si>
  <si>
    <t>09.08.1999</t>
  </si>
  <si>
    <t xml:space="preserve">ANIL KUMAR </t>
  </si>
  <si>
    <t xml:space="preserve">KANHAIYA </t>
  </si>
  <si>
    <t>19.10.1997</t>
  </si>
  <si>
    <t xml:space="preserve">DEVSHARAN </t>
  </si>
  <si>
    <t>26.11.1999</t>
  </si>
  <si>
    <t xml:space="preserve">PRASHANT SHARMA </t>
  </si>
  <si>
    <t>14.04.2000</t>
  </si>
  <si>
    <t>SUREKHA SAHU</t>
  </si>
  <si>
    <t>CHHANNU RAM SAHU</t>
  </si>
  <si>
    <t>10.01.2000</t>
  </si>
  <si>
    <t xml:space="preserve">CHETAN KUMAR KOCHE </t>
  </si>
  <si>
    <t xml:space="preserve">DASHRATH RAM KOCHE </t>
  </si>
  <si>
    <t>02.11.1998</t>
  </si>
  <si>
    <t>21.12.2020</t>
  </si>
  <si>
    <t xml:space="preserve">SANDHYARANI </t>
  </si>
  <si>
    <t>BHAIYA LAL</t>
  </si>
  <si>
    <t>05.10.1998</t>
  </si>
  <si>
    <t>KAMLESH CHANG</t>
  </si>
  <si>
    <t>BHIVAJI</t>
  </si>
  <si>
    <t>01.08.1997</t>
  </si>
  <si>
    <t xml:space="preserve">BARKHA HIRWANI </t>
  </si>
  <si>
    <t xml:space="preserve">MAHENDRA HIRWANI </t>
  </si>
  <si>
    <t>14.06.1999</t>
  </si>
  <si>
    <t xml:space="preserve">BEDESHWARI </t>
  </si>
  <si>
    <t>01.01.1999</t>
  </si>
  <si>
    <t xml:space="preserve">RAKESH </t>
  </si>
  <si>
    <t xml:space="preserve">PYARI RAM </t>
  </si>
  <si>
    <t>05.12.1999</t>
  </si>
  <si>
    <t xml:space="preserve">DWARIKA RAM </t>
  </si>
  <si>
    <t>23.03.1999</t>
  </si>
  <si>
    <t xml:space="preserve">ANMOL JAIN </t>
  </si>
  <si>
    <t xml:space="preserve">PRAKASH JAIN </t>
  </si>
  <si>
    <t>13.01.2000</t>
  </si>
  <si>
    <t xml:space="preserve">MURARI RAM </t>
  </si>
  <si>
    <t xml:space="preserve">JAGANNATH </t>
  </si>
  <si>
    <t>01.07.1996</t>
  </si>
  <si>
    <t>DAMNI</t>
  </si>
  <si>
    <t>BUDHE LAL</t>
  </si>
  <si>
    <t>07.06.1999</t>
  </si>
  <si>
    <t xml:space="preserve">LAXMI NURETI </t>
  </si>
  <si>
    <t>KUMAR SAY</t>
  </si>
  <si>
    <t>12.04.1997</t>
  </si>
  <si>
    <t xml:space="preserve">AJEET KUMAR </t>
  </si>
  <si>
    <t xml:space="preserve">BINJHWAR </t>
  </si>
  <si>
    <t>17.07.1997</t>
  </si>
  <si>
    <t xml:space="preserve">AMAR SINGH </t>
  </si>
  <si>
    <t>20.12.1999</t>
  </si>
  <si>
    <t>NEETA SAHU</t>
  </si>
  <si>
    <t xml:space="preserve">MITHLESH KUMAR </t>
  </si>
  <si>
    <t xml:space="preserve">BHAWNA </t>
  </si>
  <si>
    <t>TEJ LAL</t>
  </si>
  <si>
    <t>22.08.1999</t>
  </si>
  <si>
    <t xml:space="preserve">ITWARI RAM </t>
  </si>
  <si>
    <t xml:space="preserve">JAVENDRA KUMAR </t>
  </si>
  <si>
    <t xml:space="preserve">RAMSURAT </t>
  </si>
  <si>
    <t>01.07.1998</t>
  </si>
  <si>
    <t xml:space="preserve">PADMANI KANWAR </t>
  </si>
  <si>
    <t xml:space="preserve">SHERSINGH </t>
  </si>
  <si>
    <t>02.07.1998</t>
  </si>
  <si>
    <t xml:space="preserve">BHARTI </t>
  </si>
  <si>
    <t>NAMAK LAL</t>
  </si>
  <si>
    <t>03.09.1998</t>
  </si>
  <si>
    <t xml:space="preserve">LALESHWARI </t>
  </si>
  <si>
    <t>BHARAT LAL</t>
  </si>
  <si>
    <t>30.01.1998</t>
  </si>
  <si>
    <t xml:space="preserve">TALESHWAR </t>
  </si>
  <si>
    <t xml:space="preserve">GOPAL RAM </t>
  </si>
  <si>
    <t>12.09.1997</t>
  </si>
  <si>
    <t xml:space="preserve">SIRMOTIN </t>
  </si>
  <si>
    <t xml:space="preserve">CHINTA RAM </t>
  </si>
  <si>
    <t>16.02.1999</t>
  </si>
  <si>
    <t xml:space="preserve">KUSUMLATA </t>
  </si>
  <si>
    <t xml:space="preserve">KRISHNA RAM </t>
  </si>
  <si>
    <t>21.03.1998</t>
  </si>
  <si>
    <t>SARASVATI SAHU</t>
  </si>
  <si>
    <t>TIKAM DAS SAHU</t>
  </si>
  <si>
    <t>15.07.1999</t>
  </si>
  <si>
    <t xml:space="preserve">PILESH KUMAR </t>
  </si>
  <si>
    <t xml:space="preserve">JAGDISH </t>
  </si>
  <si>
    <t>17.07.1999</t>
  </si>
  <si>
    <t xml:space="preserve">SANT RAM </t>
  </si>
  <si>
    <t>14.10.1999</t>
  </si>
  <si>
    <t xml:space="preserve">CHAUT RAM </t>
  </si>
  <si>
    <t>25.02.1999</t>
  </si>
  <si>
    <t xml:space="preserve">KHUSHABU CHANDAN </t>
  </si>
  <si>
    <t xml:space="preserve">DHALENDRA SINGH </t>
  </si>
  <si>
    <t>18.07.2000</t>
  </si>
  <si>
    <t>MEENAKSHI</t>
  </si>
  <si>
    <t>NARAD LAL</t>
  </si>
  <si>
    <t>25.05.1999</t>
  </si>
  <si>
    <t xml:space="preserve">SHISH PAL </t>
  </si>
  <si>
    <t>27.07.1999</t>
  </si>
  <si>
    <t xml:space="preserve">SARSWATI </t>
  </si>
  <si>
    <t xml:space="preserve">SHYAMSAHAY </t>
  </si>
  <si>
    <t>30.04.1997</t>
  </si>
  <si>
    <t>MOHAN LAL SAHU</t>
  </si>
  <si>
    <t>BHISHAN LAL SAHU</t>
  </si>
  <si>
    <t>20.10.1993</t>
  </si>
  <si>
    <t>22.12.2020</t>
  </si>
  <si>
    <t xml:space="preserve">NAVIN KUMAR </t>
  </si>
  <si>
    <t xml:space="preserve">RADHESHYAM </t>
  </si>
  <si>
    <t xml:space="preserve">SUNIL TARAM </t>
  </si>
  <si>
    <t>19.10.1999</t>
  </si>
  <si>
    <t xml:space="preserve">MILAN RAM </t>
  </si>
  <si>
    <t>23.04.1999</t>
  </si>
  <si>
    <t xml:space="preserve">RUSTAM SONKER </t>
  </si>
  <si>
    <t xml:space="preserve">HEMURAM SONKER </t>
  </si>
  <si>
    <t>07.06.1998</t>
  </si>
  <si>
    <t>SHASHI YADAV</t>
  </si>
  <si>
    <t xml:space="preserve">MAHESH YADAV </t>
  </si>
  <si>
    <t>07.03.1998</t>
  </si>
  <si>
    <t>LAKHAN LAL SAHU</t>
  </si>
  <si>
    <t>KHILAVAN RAM SAHU</t>
  </si>
  <si>
    <t>22.02.1999</t>
  </si>
  <si>
    <t>NIKHLESH KUMAR</t>
  </si>
  <si>
    <t xml:space="preserve">MAHENDRA KUMAR </t>
  </si>
  <si>
    <t>23.01.1999</t>
  </si>
  <si>
    <t xml:space="preserve">RUPESH KUMAR </t>
  </si>
  <si>
    <t xml:space="preserve">RUPENDRA KUMAR </t>
  </si>
  <si>
    <t>24.01.1999</t>
  </si>
  <si>
    <t>23.12.2020</t>
  </si>
  <si>
    <t xml:space="preserve">PARWATI </t>
  </si>
  <si>
    <t>12.06.1999</t>
  </si>
  <si>
    <t xml:space="preserve">PRAMOD KUMAR </t>
  </si>
  <si>
    <t xml:space="preserve">AGRAHIJ RAM </t>
  </si>
  <si>
    <t>28.12.1998</t>
  </si>
  <si>
    <t xml:space="preserve">KOMALCHAND GOYAL </t>
  </si>
  <si>
    <t xml:space="preserve">KANHAIYA LAL GOYAL </t>
  </si>
  <si>
    <t>10.10.1997</t>
  </si>
  <si>
    <t>OMIN</t>
  </si>
  <si>
    <t xml:space="preserve">POONAM DAS </t>
  </si>
  <si>
    <t>19.04.1999</t>
  </si>
  <si>
    <t>RUBEE</t>
  </si>
  <si>
    <t xml:space="preserve">NEELAM KUMAR </t>
  </si>
  <si>
    <t xml:space="preserve">ONKAR PRASAD </t>
  </si>
  <si>
    <t xml:space="preserve">NANDKUMAR </t>
  </si>
  <si>
    <t>16.09.1998</t>
  </si>
  <si>
    <t xml:space="preserve">JITESHWARI </t>
  </si>
  <si>
    <t>10.04.1999</t>
  </si>
  <si>
    <t xml:space="preserve">SARITA </t>
  </si>
  <si>
    <t>HEM LAL</t>
  </si>
  <si>
    <t xml:space="preserve">PARAS RAM </t>
  </si>
  <si>
    <t>18.04.1999</t>
  </si>
  <si>
    <t xml:space="preserve">OMKHEM </t>
  </si>
  <si>
    <t xml:space="preserve">BHAGWATI </t>
  </si>
  <si>
    <t xml:space="preserve">MEHETARU </t>
  </si>
  <si>
    <t>15.01.1999</t>
  </si>
  <si>
    <t>LATA SAHU</t>
  </si>
  <si>
    <t>12.09.1998</t>
  </si>
  <si>
    <t xml:space="preserve">MADHURI NETAM </t>
  </si>
  <si>
    <t xml:space="preserve">BHAIYA RAM NETAM </t>
  </si>
  <si>
    <t>BARSATI LAL</t>
  </si>
  <si>
    <t>10.09.1998</t>
  </si>
  <si>
    <t xml:space="preserve">PRAGATI PADAUTI </t>
  </si>
  <si>
    <t xml:space="preserve">PARAKH RAM PADAUTI </t>
  </si>
  <si>
    <t>03.05.1998</t>
  </si>
  <si>
    <t>04.01.1998</t>
  </si>
  <si>
    <t xml:space="preserve">GOLU </t>
  </si>
  <si>
    <t xml:space="preserve">CHAIN DAS </t>
  </si>
  <si>
    <t>15.09.1998</t>
  </si>
  <si>
    <t xml:space="preserve">SONAL TIWARI </t>
  </si>
  <si>
    <t>21.09.1999</t>
  </si>
  <si>
    <t xml:space="preserve">DHARAM SINGH </t>
  </si>
  <si>
    <t xml:space="preserve">VIDYA </t>
  </si>
  <si>
    <t>29.11.1999</t>
  </si>
  <si>
    <t xml:space="preserve">SANJU </t>
  </si>
  <si>
    <t>06.08.1996</t>
  </si>
  <si>
    <t xml:space="preserve">KHUMAN SINGH </t>
  </si>
  <si>
    <t>18.05.1998</t>
  </si>
  <si>
    <t xml:space="preserve">TAMIN CHANDRAKAR </t>
  </si>
  <si>
    <t>14.04.1999</t>
  </si>
  <si>
    <t xml:space="preserve">SHIVANEE </t>
  </si>
  <si>
    <t xml:space="preserve">MANESHWAR KUMAR </t>
  </si>
  <si>
    <t>15.12.1999</t>
  </si>
  <si>
    <t xml:space="preserve">TIKESHWARI </t>
  </si>
  <si>
    <t>SUNDAR LAL</t>
  </si>
  <si>
    <t>10.10.1999</t>
  </si>
  <si>
    <t xml:space="preserve">ROHANI </t>
  </si>
  <si>
    <t xml:space="preserve">TILAK DAS </t>
  </si>
  <si>
    <t>28.07.1999</t>
  </si>
  <si>
    <t>GAIND LAL</t>
  </si>
  <si>
    <t>06.02.1997</t>
  </si>
  <si>
    <t xml:space="preserve">DVARAKA </t>
  </si>
  <si>
    <t>28.03.1998</t>
  </si>
  <si>
    <t xml:space="preserve">RAJU PRASAD </t>
  </si>
  <si>
    <t xml:space="preserve">BASANT RAM </t>
  </si>
  <si>
    <t>15.02.1994</t>
  </si>
  <si>
    <t xml:space="preserve">MOKSH NARAYAN VAISHNAV </t>
  </si>
  <si>
    <t xml:space="preserve">OMPRAKASH VAISHNAV </t>
  </si>
  <si>
    <t>15.04.2000</t>
  </si>
  <si>
    <t xml:space="preserve">TOMESHWARI </t>
  </si>
  <si>
    <t xml:space="preserve">BHOLA RAM </t>
  </si>
  <si>
    <t xml:space="preserve">SULEKHA CHHEDAM </t>
  </si>
  <si>
    <t xml:space="preserve">SUKAL SINGH CHHEDAM </t>
  </si>
  <si>
    <t>23.10.1999</t>
  </si>
  <si>
    <t xml:space="preserve">JYOTI NISHAD </t>
  </si>
  <si>
    <t xml:space="preserve">ROHIDAS  NISHAD </t>
  </si>
  <si>
    <t>08.02.1999</t>
  </si>
  <si>
    <t xml:space="preserve">VASUDEV </t>
  </si>
  <si>
    <t>10.11.1997</t>
  </si>
  <si>
    <t xml:space="preserve">BAHALU RAM </t>
  </si>
  <si>
    <t>28.12.2020</t>
  </si>
  <si>
    <t xml:space="preserve">TEEJAN </t>
  </si>
  <si>
    <t>DEEPAK KUMAR</t>
  </si>
  <si>
    <t>11.04.1999</t>
  </si>
  <si>
    <t>DILESHWAR</t>
  </si>
  <si>
    <t>18.12.1997</t>
  </si>
  <si>
    <t xml:space="preserve">DHANESH KEWAT </t>
  </si>
  <si>
    <t>15.02.1993</t>
  </si>
  <si>
    <t xml:space="preserve">AKASH KUMAR </t>
  </si>
  <si>
    <t xml:space="preserve">MAN SINGH </t>
  </si>
  <si>
    <t>27.01.1998</t>
  </si>
  <si>
    <t>29.12.2020</t>
  </si>
  <si>
    <t xml:space="preserve">ANKUSH DEWANGAN </t>
  </si>
  <si>
    <t xml:space="preserve">RAJENDRA KUMAR </t>
  </si>
  <si>
    <t>02.11.1999</t>
  </si>
  <si>
    <t xml:space="preserve">BHUSHAN </t>
  </si>
  <si>
    <t xml:space="preserve">UDEBHAN </t>
  </si>
  <si>
    <t>20.03.1998</t>
  </si>
  <si>
    <t xml:space="preserve">KOMAL </t>
  </si>
  <si>
    <t xml:space="preserve">FIRTU RAM </t>
  </si>
  <si>
    <t>28.04.1999</t>
  </si>
  <si>
    <t xml:space="preserve">AARATI </t>
  </si>
  <si>
    <t>28.07.1998</t>
  </si>
  <si>
    <t xml:space="preserve">CHANDRA KUMAR BAGHEL </t>
  </si>
  <si>
    <t xml:space="preserve">SOHAN LAL </t>
  </si>
  <si>
    <t>28.03.1996</t>
  </si>
  <si>
    <t xml:space="preserve">TUMESH KUMAR </t>
  </si>
  <si>
    <t>SHATRUGHAN LAL</t>
  </si>
  <si>
    <t>19.05.1998</t>
  </si>
  <si>
    <t>30.12.2020</t>
  </si>
  <si>
    <t xml:space="preserve">KHOMSHWARI </t>
  </si>
  <si>
    <t xml:space="preserve">BHUKHAU RAM </t>
  </si>
  <si>
    <t>29.07.1999</t>
  </si>
  <si>
    <t xml:space="preserve">SHEELA USENDI </t>
  </si>
  <si>
    <t xml:space="preserve">CHAIT RAM USENDI </t>
  </si>
  <si>
    <t>25.06.1998</t>
  </si>
  <si>
    <t xml:space="preserve">MANISHA PATEL </t>
  </si>
  <si>
    <t xml:space="preserve">SHYAM SUNDAR </t>
  </si>
  <si>
    <t>31.12.2020</t>
  </si>
  <si>
    <t>JYOTI</t>
  </si>
  <si>
    <t xml:space="preserve">BHAGCHAND </t>
  </si>
  <si>
    <t>SHIVCHARAN SAHU</t>
  </si>
  <si>
    <t>26.05.2000</t>
  </si>
  <si>
    <t>SWETA SAHU</t>
  </si>
  <si>
    <t xml:space="preserve">NETRAM </t>
  </si>
  <si>
    <t>19.03.2000</t>
  </si>
  <si>
    <t xml:space="preserve">KHUSHBU SONKAR </t>
  </si>
  <si>
    <t xml:space="preserve">REKH LAL SONKAR </t>
  </si>
  <si>
    <t>03.03.2000</t>
  </si>
  <si>
    <t xml:space="preserve">SANDHYA KUMAR </t>
  </si>
  <si>
    <t xml:space="preserve">KARTIK </t>
  </si>
  <si>
    <t>11.11.1998</t>
  </si>
  <si>
    <t xml:space="preserve">KHUSHBOO PATEL </t>
  </si>
  <si>
    <t xml:space="preserve">DILIP KUMAR PATEL </t>
  </si>
  <si>
    <t xml:space="preserve">MANISHA </t>
  </si>
  <si>
    <t xml:space="preserve">PALTU RAM </t>
  </si>
  <si>
    <t>04.08.1999</t>
  </si>
  <si>
    <t xml:space="preserve">DHARMENDRA KUMAR </t>
  </si>
  <si>
    <t>KANTI LAL</t>
  </si>
  <si>
    <t>29.06.1999</t>
  </si>
  <si>
    <t xml:space="preserve">ARCHANA </t>
  </si>
  <si>
    <t xml:space="preserve">JAILENDRA KUMAR </t>
  </si>
  <si>
    <t>03.07.1999</t>
  </si>
  <si>
    <t>GAUTAM SINGH</t>
  </si>
  <si>
    <t>01.08.1999</t>
  </si>
  <si>
    <t xml:space="preserve">TARUN KUMAR </t>
  </si>
  <si>
    <t>21.01.1998</t>
  </si>
  <si>
    <t>02.07.1999</t>
  </si>
  <si>
    <t xml:space="preserve">AJAY KUMAR SONKAR </t>
  </si>
  <si>
    <t xml:space="preserve">SONESHIRI LAL SONKAR </t>
  </si>
  <si>
    <t>04.12.1998</t>
  </si>
  <si>
    <t>15.12.2020</t>
  </si>
  <si>
    <t xml:space="preserve">BHANMATI </t>
  </si>
  <si>
    <t>19.09.1997</t>
  </si>
  <si>
    <t>DA/2016/27489</t>
  </si>
  <si>
    <t>01.01.2021</t>
  </si>
  <si>
    <t xml:space="preserve">DIGENDRA KUMAR </t>
  </si>
  <si>
    <t xml:space="preserve">CHANDRA PRAKASH </t>
  </si>
  <si>
    <t>05.08.1999</t>
  </si>
  <si>
    <t xml:space="preserve">SURENDRA KUMAR </t>
  </si>
  <si>
    <t>15.06.1999</t>
  </si>
  <si>
    <t xml:space="preserve">SHAHINA </t>
  </si>
  <si>
    <t xml:space="preserve">YAKUB KHAN </t>
  </si>
  <si>
    <t>14.02.1999</t>
  </si>
  <si>
    <t xml:space="preserve">PREETI RANA </t>
  </si>
  <si>
    <t xml:space="preserve">SHIVRAM RANA </t>
  </si>
  <si>
    <t>11.05.1998</t>
  </si>
  <si>
    <t xml:space="preserve">DEENDAYAL </t>
  </si>
  <si>
    <t>18.02.1996</t>
  </si>
  <si>
    <t xml:space="preserve">AYUSHI BHIMTE </t>
  </si>
  <si>
    <t xml:space="preserve">SANJAY BHIMTE </t>
  </si>
  <si>
    <t>28.04.1998</t>
  </si>
  <si>
    <t>CHUNESHWARI BANDHAI</t>
  </si>
  <si>
    <t>SHIV PRASAD BADHAI</t>
  </si>
  <si>
    <t>08.05.1999</t>
  </si>
  <si>
    <t xml:space="preserve">DALENDRA NISHAD </t>
  </si>
  <si>
    <t>26.08.2000</t>
  </si>
  <si>
    <t xml:space="preserve">UMESH KUMAR YADAV </t>
  </si>
  <si>
    <t xml:space="preserve">CHINTA RAM YADAV </t>
  </si>
  <si>
    <t>18.03.1999</t>
  </si>
  <si>
    <t xml:space="preserve">AAYASHA </t>
  </si>
  <si>
    <t xml:space="preserve">RAFIK KHAN </t>
  </si>
  <si>
    <t>08.02.1998</t>
  </si>
  <si>
    <t>TIKESHWARI</t>
  </si>
  <si>
    <t xml:space="preserve">LEELADHAR SINGH THAKUR </t>
  </si>
  <si>
    <t xml:space="preserve">MAKHAN LAL THAKUR </t>
  </si>
  <si>
    <t>13.04.1994</t>
  </si>
  <si>
    <t xml:space="preserve">DEVKARAN PORTE </t>
  </si>
  <si>
    <t>10.03.1997</t>
  </si>
  <si>
    <t>04.01.2021</t>
  </si>
  <si>
    <t>DOMENDRA KUMAR SAHU</t>
  </si>
  <si>
    <t>KAMAL KISHOR SAHU</t>
  </si>
  <si>
    <t>27.07.1998</t>
  </si>
  <si>
    <t>MAHENDRA KUMAR SAHU</t>
  </si>
  <si>
    <t>NIKANTH SAHU</t>
  </si>
  <si>
    <t>18.08.1993</t>
  </si>
  <si>
    <t>14.08.1999</t>
  </si>
  <si>
    <t>REKHA BHARTI</t>
  </si>
  <si>
    <t>UTTAM DAS BHARTI</t>
  </si>
  <si>
    <t>03.03.1996</t>
  </si>
  <si>
    <t xml:space="preserve">TILOCHAN </t>
  </si>
  <si>
    <t xml:space="preserve">ANURAM </t>
  </si>
  <si>
    <t>25.05.1997</t>
  </si>
  <si>
    <t xml:space="preserve">POONAMCHAND NISHAD </t>
  </si>
  <si>
    <t xml:space="preserve">SHATRU RAM </t>
  </si>
  <si>
    <t>08.05.1997</t>
  </si>
  <si>
    <t>GANDHI DAS</t>
  </si>
  <si>
    <t xml:space="preserve">MADHODAS </t>
  </si>
  <si>
    <t>14.07.1998</t>
  </si>
  <si>
    <t>OMPRAKASH</t>
  </si>
  <si>
    <t>SHAMBHUDAYAL</t>
  </si>
  <si>
    <t>21.12.1999</t>
  </si>
  <si>
    <t>OMKAR SAHU</t>
  </si>
  <si>
    <t>MAHESH KUAMR SAHU</t>
  </si>
  <si>
    <t>13.09.1998</t>
  </si>
  <si>
    <t>SIREEJ LAL</t>
  </si>
  <si>
    <t>20.11.1999</t>
  </si>
  <si>
    <t xml:space="preserve">SHEKHAR KANWAR </t>
  </si>
  <si>
    <t xml:space="preserve">PILURAM KANWAR </t>
  </si>
  <si>
    <t>18.11.1999</t>
  </si>
  <si>
    <t xml:space="preserve">CHAMAN KUMAR </t>
  </si>
  <si>
    <t xml:space="preserve">DAYALU RAM </t>
  </si>
  <si>
    <t xml:space="preserve">LEKHURAM </t>
  </si>
  <si>
    <t>18.06.1996</t>
  </si>
  <si>
    <t>KUMIT KUMAR</t>
  </si>
  <si>
    <t>01.02.2000</t>
  </si>
  <si>
    <t xml:space="preserve">SHIVPRASAD </t>
  </si>
  <si>
    <t>02.10.1999</t>
  </si>
  <si>
    <t xml:space="preserve">GAUTAM RAM </t>
  </si>
  <si>
    <t>22.11.1999</t>
  </si>
  <si>
    <t xml:space="preserve">JYOTI KANWAR </t>
  </si>
  <si>
    <t xml:space="preserve">BENUPRASAD KANWAR </t>
  </si>
  <si>
    <t>15.12.1998</t>
  </si>
  <si>
    <t xml:space="preserve">PUNEETA </t>
  </si>
  <si>
    <t xml:space="preserve">ROHIT KUMAR </t>
  </si>
  <si>
    <t>01.06.1998</t>
  </si>
  <si>
    <t>KHUSHBU SAHU</t>
  </si>
  <si>
    <t>TARUN SAHU</t>
  </si>
  <si>
    <t>13.11.1998</t>
  </si>
  <si>
    <t>SATYAWATI</t>
  </si>
  <si>
    <t xml:space="preserve">SUKHIT RAM </t>
  </si>
  <si>
    <t>03.05.1996</t>
  </si>
  <si>
    <t xml:space="preserve">MAMTA </t>
  </si>
  <si>
    <t>KHEM LAL</t>
  </si>
  <si>
    <t>22.08.1998</t>
  </si>
  <si>
    <t xml:space="preserve">DEEPIKA SAKRE </t>
  </si>
  <si>
    <t xml:space="preserve">SUKKAJI SAKRE </t>
  </si>
  <si>
    <t>PARMESHWARI</t>
  </si>
  <si>
    <t xml:space="preserve">GULAB SINGH </t>
  </si>
  <si>
    <t xml:space="preserve">BODHAN </t>
  </si>
  <si>
    <t xml:space="preserve">VISHNU RAM </t>
  </si>
  <si>
    <t>TEMIN SAHU</t>
  </si>
  <si>
    <t>RADHE LAL</t>
  </si>
  <si>
    <t>25.01.2000</t>
  </si>
  <si>
    <t>05.01.2021</t>
  </si>
  <si>
    <t xml:space="preserve">VIJAY DAS </t>
  </si>
  <si>
    <t xml:space="preserve">POHAK DAS </t>
  </si>
  <si>
    <t>05.06.1999</t>
  </si>
  <si>
    <t xml:space="preserve">YOGESH KUMAR </t>
  </si>
  <si>
    <t>15.05.1999</t>
  </si>
  <si>
    <t>KAUTUKMANI</t>
  </si>
  <si>
    <t xml:space="preserve">KISHOR KUMAR </t>
  </si>
  <si>
    <t>01.05.1998</t>
  </si>
  <si>
    <t>TEM LAL</t>
  </si>
  <si>
    <t xml:space="preserve">SAURABH SINGH RAJPUT </t>
  </si>
  <si>
    <t xml:space="preserve">SANTOSH SINGH RAJPUT </t>
  </si>
  <si>
    <t>25.11.1999</t>
  </si>
  <si>
    <t xml:space="preserve">EKTA </t>
  </si>
  <si>
    <t>SUKHEN LAL</t>
  </si>
  <si>
    <t>17.01.2000</t>
  </si>
  <si>
    <t>RUPESH KUMAR SAHU</t>
  </si>
  <si>
    <t xml:space="preserve">HIRENDRA KUMAR </t>
  </si>
  <si>
    <t xml:space="preserve">GAJENDRA VAISHNAV </t>
  </si>
  <si>
    <t xml:space="preserve">MAHENDRA VAISHNAV </t>
  </si>
  <si>
    <t xml:space="preserve">SITARAM </t>
  </si>
  <si>
    <t xml:space="preserve">PRAKASH KUMAR </t>
  </si>
  <si>
    <t>DHANNA LAL</t>
  </si>
  <si>
    <t>03.07.1998</t>
  </si>
  <si>
    <t>ROMIN</t>
  </si>
  <si>
    <t>26.02.1997</t>
  </si>
  <si>
    <t xml:space="preserve">HIMANSHI DEWANGAN </t>
  </si>
  <si>
    <t xml:space="preserve">GURU DATT DEWANGAN </t>
  </si>
  <si>
    <t>22.01.2000</t>
  </si>
  <si>
    <t xml:space="preserve">AASHA </t>
  </si>
  <si>
    <t>01.04.1996</t>
  </si>
  <si>
    <t xml:space="preserve">TRIPTI </t>
  </si>
  <si>
    <t>29.01.2000</t>
  </si>
  <si>
    <t xml:space="preserve">DURGA </t>
  </si>
  <si>
    <t xml:space="preserve">VISHNU PRASAD CHURENDRA </t>
  </si>
  <si>
    <t xml:space="preserve">DINU RAM </t>
  </si>
  <si>
    <t>23.10.1997</t>
  </si>
  <si>
    <t xml:space="preserve">BALRAM NAYAK </t>
  </si>
  <si>
    <t xml:space="preserve">MORDHWAJ </t>
  </si>
  <si>
    <t>25.02.1997</t>
  </si>
  <si>
    <t xml:space="preserve">CHANDANI </t>
  </si>
  <si>
    <t>CHHABBOO LAL</t>
  </si>
  <si>
    <t xml:space="preserve">MUKESHWARI </t>
  </si>
  <si>
    <t xml:space="preserve">DALU RAM </t>
  </si>
  <si>
    <t>PRATIMA SAHU</t>
  </si>
  <si>
    <t xml:space="preserve">RAMKHILAWAN </t>
  </si>
  <si>
    <t>12.11.1993</t>
  </si>
  <si>
    <t xml:space="preserve">CHANDNI KANWAR </t>
  </si>
  <si>
    <t xml:space="preserve">PANCH KUMAR </t>
  </si>
  <si>
    <t>19.07.1999</t>
  </si>
  <si>
    <t>AMARNATH</t>
  </si>
  <si>
    <t xml:space="preserve">SHASHEE KUMAR </t>
  </si>
  <si>
    <t>09.10.1998</t>
  </si>
  <si>
    <t xml:space="preserve">KSHAMA </t>
  </si>
  <si>
    <t xml:space="preserve">SHRAVAN  KUMAR </t>
  </si>
  <si>
    <t>SONAM</t>
  </si>
  <si>
    <t>DASHRATH</t>
  </si>
  <si>
    <t>24.03.1998</t>
  </si>
  <si>
    <t xml:space="preserve">HEMPRABHA </t>
  </si>
  <si>
    <t xml:space="preserve">TEEKAM SINGH </t>
  </si>
  <si>
    <t>26.06.1998</t>
  </si>
  <si>
    <t>BHANU PRATAP</t>
  </si>
  <si>
    <t xml:space="preserve">VISHANU RAM </t>
  </si>
  <si>
    <t>02.11.1994</t>
  </si>
  <si>
    <t xml:space="preserve">YADRAM </t>
  </si>
  <si>
    <t xml:space="preserve">BAHAL RAM </t>
  </si>
  <si>
    <t>10.06.1998</t>
  </si>
  <si>
    <t xml:space="preserve">HUMAN LAL SINHA </t>
  </si>
  <si>
    <t xml:space="preserve">DAYALU RAM SINHA </t>
  </si>
  <si>
    <t>26.08.1997</t>
  </si>
  <si>
    <t>SHEETAL</t>
  </si>
  <si>
    <t>GURUCHARAN</t>
  </si>
  <si>
    <t>27.11.1998</t>
  </si>
  <si>
    <t xml:space="preserve">CHANDRASHEKHAR </t>
  </si>
  <si>
    <t xml:space="preserve">BISROD RAM </t>
  </si>
  <si>
    <t>26.07.1997</t>
  </si>
  <si>
    <t>12.06.1997</t>
  </si>
  <si>
    <t xml:space="preserve">KAUSHAL KUMAR </t>
  </si>
  <si>
    <t>12.11.1998</t>
  </si>
  <si>
    <t xml:space="preserve">RICHA MISHRA </t>
  </si>
  <si>
    <t xml:space="preserve">YOGENDRA KUMAR MISHRA </t>
  </si>
  <si>
    <t>11.12.1998</t>
  </si>
  <si>
    <t xml:space="preserve">DAMINEE DEWANGAN </t>
  </si>
  <si>
    <t xml:space="preserve">TARACHAND DEWANGAN </t>
  </si>
  <si>
    <t>01.05.2000</t>
  </si>
  <si>
    <t xml:space="preserve">DEEPAK KUMAR SINHA </t>
  </si>
  <si>
    <t>28.08.1999</t>
  </si>
  <si>
    <t xml:space="preserve">OKESH KUAMR </t>
  </si>
  <si>
    <t xml:space="preserve">BIDESH KUMAR </t>
  </si>
  <si>
    <t>16.08.1998</t>
  </si>
  <si>
    <t xml:space="preserve">KUNJPRAKASH </t>
  </si>
  <si>
    <t xml:space="preserve">BIHARI LAL RANA </t>
  </si>
  <si>
    <t xml:space="preserve">PARMESHWAR KOTPARIYA </t>
  </si>
  <si>
    <t xml:space="preserve">JHADU RAM KOTPARIYA </t>
  </si>
  <si>
    <t>31.12.1999</t>
  </si>
  <si>
    <t xml:space="preserve">SANDEEP KUMAR </t>
  </si>
  <si>
    <t>15.03.1996</t>
  </si>
  <si>
    <t>BHAGWATI SAHU</t>
  </si>
  <si>
    <t>05.12.1997</t>
  </si>
  <si>
    <t>MAKHAN LAL</t>
  </si>
  <si>
    <t xml:space="preserve">KAUSHILYA PATEL </t>
  </si>
  <si>
    <t xml:space="preserve">BHAN PATEL </t>
  </si>
  <si>
    <t>30.09.1998</t>
  </si>
  <si>
    <t xml:space="preserve">SHEETAL PRASAD </t>
  </si>
  <si>
    <t xml:space="preserve">HARI PRASAD </t>
  </si>
  <si>
    <t>29.09.1999</t>
  </si>
  <si>
    <t>TOMAN</t>
  </si>
  <si>
    <t>20.09.1999</t>
  </si>
  <si>
    <t>URVASHI</t>
  </si>
  <si>
    <t xml:space="preserve">JEEVAN LAL </t>
  </si>
  <si>
    <t>17.10.1999</t>
  </si>
  <si>
    <t xml:space="preserve">MAHESH KUAMR </t>
  </si>
  <si>
    <t>NIRMAL SINGH</t>
  </si>
  <si>
    <t>18.08.1999</t>
  </si>
  <si>
    <t>KHUSHABU</t>
  </si>
  <si>
    <t xml:space="preserve">NARESH KUMAR </t>
  </si>
  <si>
    <t>15.11.1999</t>
  </si>
  <si>
    <t xml:space="preserve">VIJAY PRAKASH </t>
  </si>
  <si>
    <t xml:space="preserve">KHAMHAN SINGH </t>
  </si>
  <si>
    <t>22.02.1996</t>
  </si>
  <si>
    <t xml:space="preserve">CHETAN DAS </t>
  </si>
  <si>
    <t xml:space="preserve">BHAGWAN DAS </t>
  </si>
  <si>
    <t>10.03.1999</t>
  </si>
  <si>
    <t xml:space="preserve">DEEPIKA </t>
  </si>
  <si>
    <t>07.07.1995</t>
  </si>
  <si>
    <t xml:space="preserve">VIBHA KASER </t>
  </si>
  <si>
    <t xml:space="preserve">CHANDRIKA KASER </t>
  </si>
  <si>
    <t>HITESHWARI</t>
  </si>
  <si>
    <t xml:space="preserve">HEENA </t>
  </si>
  <si>
    <t xml:space="preserve">JHAGGAR RAM </t>
  </si>
  <si>
    <t>17.01.1999</t>
  </si>
  <si>
    <t xml:space="preserve">SAVITRI </t>
  </si>
  <si>
    <t xml:space="preserve">TIJAU RAM </t>
  </si>
  <si>
    <t>26.09.1995</t>
  </si>
  <si>
    <t>AARTI SAHU</t>
  </si>
  <si>
    <t>RAJA RAM SAHU</t>
  </si>
  <si>
    <t>08.06.1998</t>
  </si>
  <si>
    <t xml:space="preserve">ROSHANI MANDAVI </t>
  </si>
  <si>
    <t xml:space="preserve">GANGA PRASAD YADAV </t>
  </si>
  <si>
    <t>BRIJ LAL</t>
  </si>
  <si>
    <t xml:space="preserve">KARAN </t>
  </si>
  <si>
    <t>09.11.1996</t>
  </si>
  <si>
    <t xml:space="preserve">SHARDA </t>
  </si>
  <si>
    <t>SUBE LAL</t>
  </si>
  <si>
    <t>24.03.1995</t>
  </si>
  <si>
    <t xml:space="preserve">KARILASH KUMAR </t>
  </si>
  <si>
    <t xml:space="preserve">DAULAT RAM </t>
  </si>
  <si>
    <t>08.11.1998</t>
  </si>
  <si>
    <t>GUNESHWARI SAHU</t>
  </si>
  <si>
    <t>SUNDAR LAL SAHU</t>
  </si>
  <si>
    <t xml:space="preserve">BHENGRAJ </t>
  </si>
  <si>
    <t>KABEE LAL</t>
  </si>
  <si>
    <t>SUBHE LAL</t>
  </si>
  <si>
    <t>02.04.1998</t>
  </si>
  <si>
    <t xml:space="preserve">BHUSHAN KUMAR </t>
  </si>
  <si>
    <t xml:space="preserve">BARATU RAM </t>
  </si>
  <si>
    <t xml:space="preserve">SHEKHAR KUMAR </t>
  </si>
  <si>
    <t xml:space="preserve">GOPI RAM </t>
  </si>
  <si>
    <t xml:space="preserve">ABHAY RAJ SINGH </t>
  </si>
  <si>
    <t xml:space="preserve">DINESH SINGH </t>
  </si>
  <si>
    <t>07.01.2021</t>
  </si>
  <si>
    <t xml:space="preserve">AGESHWARI </t>
  </si>
  <si>
    <t xml:space="preserve">MAHASINGH </t>
  </si>
  <si>
    <t>08.03.1997</t>
  </si>
  <si>
    <t>06.08.1999</t>
  </si>
  <si>
    <t xml:space="preserve">MANENDRA KUMAR </t>
  </si>
  <si>
    <t xml:space="preserve">KESHAV RAM </t>
  </si>
  <si>
    <t>06.04.1998</t>
  </si>
  <si>
    <t xml:space="preserve">GEETA </t>
  </si>
  <si>
    <t>RAMGULAL</t>
  </si>
  <si>
    <t>21.04.1998</t>
  </si>
  <si>
    <t xml:space="preserve">TAMESH KUMAR </t>
  </si>
  <si>
    <t xml:space="preserve">PARDESHI RAM </t>
  </si>
  <si>
    <t>09.08.1998</t>
  </si>
  <si>
    <t xml:space="preserve">YASHVANT KUMAR </t>
  </si>
  <si>
    <t>11.08.1999</t>
  </si>
  <si>
    <t xml:space="preserve">GULSHAN </t>
  </si>
  <si>
    <t xml:space="preserve">SHATRUGHAN </t>
  </si>
  <si>
    <t>MANISHA</t>
  </si>
  <si>
    <t xml:space="preserve">SAMBAL KUMAR </t>
  </si>
  <si>
    <t>27.04.1996</t>
  </si>
  <si>
    <t xml:space="preserve">BHIMESHWARI </t>
  </si>
  <si>
    <t>07.04.1999</t>
  </si>
  <si>
    <t xml:space="preserve">DOMAAR </t>
  </si>
  <si>
    <t>23.07.1998</t>
  </si>
  <si>
    <t xml:space="preserve">HIMANSHU AHIR </t>
  </si>
  <si>
    <t>SHIV KUMAR AHIR</t>
  </si>
  <si>
    <t>02.08.1997</t>
  </si>
  <si>
    <t xml:space="preserve">HIRAMAN </t>
  </si>
  <si>
    <t>06.12.1998</t>
  </si>
  <si>
    <t xml:space="preserve">MANIKCHAND </t>
  </si>
  <si>
    <t xml:space="preserve">GIRISH DHANKAR </t>
  </si>
  <si>
    <t xml:space="preserve">RAGHUNATH DHANKAR </t>
  </si>
  <si>
    <t>15.03.1997</t>
  </si>
  <si>
    <t xml:space="preserve">JAYA </t>
  </si>
  <si>
    <t>20.07.1998</t>
  </si>
  <si>
    <t xml:space="preserve">SOURABH SINGH THAKUR </t>
  </si>
  <si>
    <t xml:space="preserve">DOMAR SINGH THAKUR </t>
  </si>
  <si>
    <t xml:space="preserve">GANNU RAM </t>
  </si>
  <si>
    <t xml:space="preserve">DHANRAJ </t>
  </si>
  <si>
    <t xml:space="preserve">BARSAN </t>
  </si>
  <si>
    <t>20.09.1995</t>
  </si>
  <si>
    <t>NEMU DAS SAHU</t>
  </si>
  <si>
    <t>ROHIT SAHU</t>
  </si>
  <si>
    <t>14.08.1997</t>
  </si>
  <si>
    <t>08.01.2021</t>
  </si>
  <si>
    <t xml:space="preserve">KAVISHANKAR </t>
  </si>
  <si>
    <t xml:space="preserve">BHENU RAM </t>
  </si>
  <si>
    <t>03.07.1996</t>
  </si>
  <si>
    <t xml:space="preserve">ASHWANI KUMAR </t>
  </si>
  <si>
    <t>01.04.1998</t>
  </si>
  <si>
    <t xml:space="preserve">VED KUMARI </t>
  </si>
  <si>
    <t xml:space="preserve">JAGDISH RAM </t>
  </si>
  <si>
    <t>21.07.1998</t>
  </si>
  <si>
    <t>25.01.1997</t>
  </si>
  <si>
    <t xml:space="preserve">KEERTI </t>
  </si>
  <si>
    <t xml:space="preserve">MANOJ KUMAR PURAME </t>
  </si>
  <si>
    <t xml:space="preserve">MAHARA RAM PURAME </t>
  </si>
  <si>
    <t>20.02.2000</t>
  </si>
  <si>
    <t>RAJESHWAR</t>
  </si>
  <si>
    <t>BHAGWANI</t>
  </si>
  <si>
    <t>06.02.1999</t>
  </si>
  <si>
    <t xml:space="preserve">BHUMIKA </t>
  </si>
  <si>
    <t>01.07.1999</t>
  </si>
  <si>
    <t>01.07.1992</t>
  </si>
  <si>
    <t xml:space="preserve">TANESHWARI </t>
  </si>
  <si>
    <t>CHUMMAN LAL</t>
  </si>
  <si>
    <t>13.03.1999</t>
  </si>
  <si>
    <t xml:space="preserve">NUTAN </t>
  </si>
  <si>
    <t>BASANT LAL</t>
  </si>
  <si>
    <t>10.11.1999</t>
  </si>
  <si>
    <t xml:space="preserve">SAGAR BHUARYA </t>
  </si>
  <si>
    <t xml:space="preserve">JEEVAN LAL BHUARYA </t>
  </si>
  <si>
    <t>10.02.1999</t>
  </si>
  <si>
    <t>ANAMIKA SAHU</t>
  </si>
  <si>
    <t xml:space="preserve">SUKRIT DAS </t>
  </si>
  <si>
    <t xml:space="preserve">VAISHALI SINGH PARIHAR </t>
  </si>
  <si>
    <t xml:space="preserve">JEEVAN SINGH PARIHAR </t>
  </si>
  <si>
    <t>03.10.1997</t>
  </si>
  <si>
    <t>PUSHPA SAHU</t>
  </si>
  <si>
    <t>15.10.1998</t>
  </si>
  <si>
    <t xml:space="preserve">JHANAK DAS </t>
  </si>
  <si>
    <t xml:space="preserve">YUGAL DEWANGAN </t>
  </si>
  <si>
    <t xml:space="preserve">DASHRATH DEWANGAN </t>
  </si>
  <si>
    <t>08.12.1999</t>
  </si>
  <si>
    <t>PRIYA SAHU</t>
  </si>
  <si>
    <t>KHOMAN LAL SAHU</t>
  </si>
  <si>
    <t>04.06.1999</t>
  </si>
  <si>
    <t>MOHANI</t>
  </si>
  <si>
    <t xml:space="preserve">GANGARAM </t>
  </si>
  <si>
    <t>06.05.1998</t>
  </si>
  <si>
    <t xml:space="preserve">KHUMESHWARI </t>
  </si>
  <si>
    <t>04.02.1999</t>
  </si>
  <si>
    <t xml:space="preserve">JALANDHAR </t>
  </si>
  <si>
    <t xml:space="preserve">MAYANK GADPAYLE </t>
  </si>
  <si>
    <t>KHELCHAND GADPAYLE</t>
  </si>
  <si>
    <t xml:space="preserve">DAMINI DAMLE </t>
  </si>
  <si>
    <t>ISHWAR LAL</t>
  </si>
  <si>
    <t>30.05.2000</t>
  </si>
  <si>
    <t>12.08.1999</t>
  </si>
  <si>
    <t xml:space="preserve">PARAS BECK </t>
  </si>
  <si>
    <t xml:space="preserve">MANI RAM </t>
  </si>
  <si>
    <t>11.03.1999</t>
  </si>
  <si>
    <t>MEGHAVI</t>
  </si>
  <si>
    <t xml:space="preserve">SHAMBHU RAM </t>
  </si>
  <si>
    <t>MANOHAR SAHU</t>
  </si>
  <si>
    <t>CHITRALEKHA DEWANGAN</t>
  </si>
  <si>
    <t xml:space="preserve">LAKHAN LAL DEWANGAN </t>
  </si>
  <si>
    <t>09.09.1998</t>
  </si>
  <si>
    <t>AYUSHI VADHWANI</t>
  </si>
  <si>
    <t>KAML VADHWANI</t>
  </si>
  <si>
    <t>22.06.1997</t>
  </si>
  <si>
    <t xml:space="preserve">GOPI KISHAN </t>
  </si>
  <si>
    <t>KEERTAN LAL</t>
  </si>
  <si>
    <t>17.03.1998</t>
  </si>
  <si>
    <t>DURGA SAHU</t>
  </si>
  <si>
    <t xml:space="preserve">POHAN DAS </t>
  </si>
  <si>
    <t>25.08.1998</t>
  </si>
  <si>
    <t xml:space="preserve">LALIT KUMAR LAHARE </t>
  </si>
  <si>
    <t xml:space="preserve">MANI DAS </t>
  </si>
  <si>
    <t xml:space="preserve">PREMA BAI </t>
  </si>
  <si>
    <t>CHURAMAN LAL</t>
  </si>
  <si>
    <t>31.12.1998</t>
  </si>
  <si>
    <t>PUSHPANJALI</t>
  </si>
  <si>
    <t>08.10.1999</t>
  </si>
  <si>
    <t>DA/2017/07199</t>
  </si>
  <si>
    <t>07.07.1997</t>
  </si>
  <si>
    <t xml:space="preserve">LACHCHHAN PRASAD </t>
  </si>
  <si>
    <t>11.11.2020</t>
  </si>
  <si>
    <t>HU/502/19117005</t>
  </si>
  <si>
    <t>24.03.1993</t>
  </si>
  <si>
    <t xml:space="preserve">DHANI RAM </t>
  </si>
  <si>
    <t>HU/502/19117012</t>
  </si>
  <si>
    <t>06.06.1996</t>
  </si>
  <si>
    <t xml:space="preserve">TEK RAM </t>
  </si>
  <si>
    <t>HU/502/19117015</t>
  </si>
  <si>
    <t>06.10.1993</t>
  </si>
  <si>
    <t xml:space="preserve">TEEKU RAM </t>
  </si>
  <si>
    <t>18.09.1997</t>
  </si>
  <si>
    <t xml:space="preserve">RAM KUMAR </t>
  </si>
  <si>
    <t>HU/502/19117002</t>
  </si>
  <si>
    <t>22.11.1996</t>
  </si>
  <si>
    <t>DAMAN LAL</t>
  </si>
  <si>
    <t xml:space="preserve">HAREERAM </t>
  </si>
  <si>
    <t>DA/2017/07239</t>
  </si>
  <si>
    <t>BIHAI LAL</t>
  </si>
  <si>
    <t>DA/2016/3632</t>
  </si>
  <si>
    <t>13.01.1998</t>
  </si>
  <si>
    <t>HU/502/19117013</t>
  </si>
  <si>
    <t>07.05.1994</t>
  </si>
  <si>
    <t xml:space="preserve">UTTAM BHARTI </t>
  </si>
  <si>
    <t>HU/502/19117001</t>
  </si>
  <si>
    <t>11.11.1993</t>
  </si>
  <si>
    <t xml:space="preserve">BAJRANG DAS MANIKPURI </t>
  </si>
  <si>
    <t>12.01.1996</t>
  </si>
  <si>
    <t>HU/502/19117003</t>
  </si>
  <si>
    <t>22.11.1997</t>
  </si>
  <si>
    <t xml:space="preserve">JAGNIWAS </t>
  </si>
  <si>
    <t>DA/2017/17553</t>
  </si>
  <si>
    <t>04.01.1999</t>
  </si>
  <si>
    <t>PYARE LAL</t>
  </si>
  <si>
    <t>DA/2017/07211</t>
  </si>
  <si>
    <t>02.09.1996</t>
  </si>
  <si>
    <t>TOMAN LAL</t>
  </si>
  <si>
    <t>DA/2016/37628</t>
  </si>
  <si>
    <t>07.02.1998</t>
  </si>
  <si>
    <t>DA/2017/07255</t>
  </si>
  <si>
    <t>28.02.1999</t>
  </si>
  <si>
    <t xml:space="preserve">MAHESH KUMAR GUPTA </t>
  </si>
  <si>
    <t>DA/2017/07259</t>
  </si>
  <si>
    <t>07.07.1998</t>
  </si>
  <si>
    <t>DA/2017/07241</t>
  </si>
  <si>
    <t xml:space="preserve">OMPRAKASH JAIN </t>
  </si>
  <si>
    <t>HU/502/19117018</t>
  </si>
  <si>
    <t>01.05.1996</t>
  </si>
  <si>
    <t>DA/2017/07224</t>
  </si>
  <si>
    <t xml:space="preserve">BALKRISHNA </t>
  </si>
  <si>
    <t>HU/502/19117010</t>
  </si>
  <si>
    <t>03.06.1998</t>
  </si>
  <si>
    <t xml:space="preserve">PRAKASH KAILASH BHAISA </t>
  </si>
  <si>
    <t>DA/2017/07238</t>
  </si>
  <si>
    <t xml:space="preserve">SAMEED KHAN </t>
  </si>
  <si>
    <t>DA/2017/07228</t>
  </si>
  <si>
    <t>16.03.1998</t>
  </si>
  <si>
    <t xml:space="preserve">MOTI LAL DEWANGAN </t>
  </si>
  <si>
    <t>HU/502/19117004</t>
  </si>
  <si>
    <t>31.01.1997</t>
  </si>
  <si>
    <t>POSHAN DAS SAHU</t>
  </si>
  <si>
    <t>HU/502/19117007</t>
  </si>
  <si>
    <t>26.08.1996</t>
  </si>
  <si>
    <t>SOHAR LAL</t>
  </si>
  <si>
    <t>HU/502/19117017</t>
  </si>
  <si>
    <t>PYARELAL</t>
  </si>
  <si>
    <t>HU/502/19117014</t>
  </si>
  <si>
    <t>05.06.1994</t>
  </si>
  <si>
    <t xml:space="preserve">DUDHE LAL PISDA </t>
  </si>
  <si>
    <t>HU/502/19117016</t>
  </si>
  <si>
    <t xml:space="preserve">SHAILENDRA KUMAR MESHRAM </t>
  </si>
  <si>
    <t>DA/2017/07202</t>
  </si>
  <si>
    <t>05.09.1998</t>
  </si>
  <si>
    <t>DU7665080012</t>
  </si>
  <si>
    <t>02.01.1996</t>
  </si>
  <si>
    <t xml:space="preserve">GULAB RAM </t>
  </si>
  <si>
    <t>DA/2016/30813</t>
  </si>
  <si>
    <t>27.05.1995</t>
  </si>
  <si>
    <t>GIRDHARI LAL</t>
  </si>
  <si>
    <t>DA/2017/07248</t>
  </si>
  <si>
    <t>07.12.1998</t>
  </si>
  <si>
    <t xml:space="preserve">SUBODH JAIN </t>
  </si>
  <si>
    <t>HU/502/19117019</t>
  </si>
  <si>
    <t>01.02.1994</t>
  </si>
  <si>
    <t xml:space="preserve">PUNA RAM </t>
  </si>
  <si>
    <t>HU/502/19117009</t>
  </si>
  <si>
    <t xml:space="preserve">DEV SINGH </t>
  </si>
  <si>
    <t>HU/502/19117006</t>
  </si>
  <si>
    <t>15.09.1991</t>
  </si>
  <si>
    <t>HU/502/19117008</t>
  </si>
  <si>
    <t xml:space="preserve">KAMLESH KUMAR </t>
  </si>
  <si>
    <t>ST/SC/OBC/GEN</t>
  </si>
  <si>
    <t>COLLEGE NAME : GOVT. DR.B.S.B.A. COLLEGE, DONGARGAON, PHONE NO.: 271882, MAIL ID: college.bsba@gmail.com  
PRINCIPAL NAME - DR. (Smt.) B.N. MESHRAM, MOBILE NO.:- 94241-33998
CLASS NAME: M.Com (FINAL) III</t>
  </si>
  <si>
    <t>COLLEGE NAME : GOVT. DR.B.S.B.A. COLLEGE, DONGARGAON, PHONE NO.: 271882, MAIL ID: college.bsba@gmail.com  
PRINCIPAL NAME - DR. (Smt.) B.N. MESHRAM, MOBILE NO.:- 94241-33998
CLASS NAME: MSC (FINAL)  MATHS</t>
  </si>
  <si>
    <t>BHIMRAO RAMTEKE</t>
  </si>
  <si>
    <t>24.12.1997</t>
  </si>
  <si>
    <t>DA/2016/27787</t>
  </si>
  <si>
    <t>HU/502/18009007</t>
  </si>
  <si>
    <t xml:space="preserve">RAMMURTI MISHRA </t>
  </si>
  <si>
    <t>02.11.1995</t>
  </si>
  <si>
    <t>HU/502/18009045</t>
  </si>
  <si>
    <t xml:space="preserve">LEKHAN SINGH </t>
  </si>
  <si>
    <t>30.01.1996</t>
  </si>
  <si>
    <t>KAUSHAL KUMAR SAHU</t>
  </si>
  <si>
    <t>15.07.1996</t>
  </si>
  <si>
    <t>HU/502/18009042</t>
  </si>
  <si>
    <t>HUKUM SINGH SAHU</t>
  </si>
  <si>
    <t>07.12.1994</t>
  </si>
  <si>
    <t>HU/502/19081003</t>
  </si>
  <si>
    <t xml:space="preserve">BEER SINGH </t>
  </si>
  <si>
    <t>DA/2017/07384</t>
  </si>
  <si>
    <t>DURPAT SAHU</t>
  </si>
  <si>
    <t>03.06.1999</t>
  </si>
  <si>
    <t>DA/2017/31353</t>
  </si>
  <si>
    <t>NOOTAN LAL</t>
  </si>
  <si>
    <t>12.01.1998</t>
  </si>
  <si>
    <t>DA/2016/51515</t>
  </si>
  <si>
    <t xml:space="preserve">HEMDAS </t>
  </si>
  <si>
    <t>25.07.1998</t>
  </si>
  <si>
    <t>DA/2017/33036</t>
  </si>
  <si>
    <t>HU/502/18009044</t>
  </si>
  <si>
    <t xml:space="preserve">DUKALU </t>
  </si>
  <si>
    <t>10.08.1998</t>
  </si>
  <si>
    <t>DA/2017/33041</t>
  </si>
  <si>
    <t>RADHESHYAM</t>
  </si>
  <si>
    <t>HU/502/19081001</t>
  </si>
  <si>
    <t>DIVYA SONKAR</t>
  </si>
  <si>
    <t>OMPRAKASH SONKAR</t>
  </si>
  <si>
    <t>YOGESHWAR KUMAR BHUARYA</t>
  </si>
  <si>
    <t>KANTURAM BHUARYA</t>
  </si>
  <si>
    <t xml:space="preserve">DUPESHWAR DAS </t>
  </si>
  <si>
    <t>06.09.1998</t>
  </si>
  <si>
    <t>12.01.2021</t>
  </si>
  <si>
    <t>SHASHANK KOTHARI</t>
  </si>
  <si>
    <t>KAMALNARAYAN</t>
  </si>
  <si>
    <t xml:space="preserve">GALESHWAR KUMAR </t>
  </si>
  <si>
    <t xml:space="preserve">BAHUR SINGH </t>
  </si>
  <si>
    <t xml:space="preserve">LILESHWARI </t>
  </si>
  <si>
    <t xml:space="preserve">DAMENDRAKUMAR </t>
  </si>
  <si>
    <t>13.12.1998</t>
  </si>
  <si>
    <t>KHUSHBOO</t>
  </si>
  <si>
    <t xml:space="preserve">KOMAL DAS </t>
  </si>
  <si>
    <t>02.06.1999</t>
  </si>
  <si>
    <t xml:space="preserve">ANJULATA DEWANGAN </t>
  </si>
  <si>
    <t>MOTI LAL</t>
  </si>
  <si>
    <t>10.07.1999</t>
  </si>
  <si>
    <t>04.08.1998</t>
  </si>
  <si>
    <t xml:space="preserve">RAVINA </t>
  </si>
  <si>
    <t>HUM LAL</t>
  </si>
  <si>
    <t>14.03.2000</t>
  </si>
  <si>
    <t>MEGHA SAHU</t>
  </si>
  <si>
    <t>GIRDHAR LAL SAHU</t>
  </si>
  <si>
    <t>13.12.1995</t>
  </si>
  <si>
    <t xml:space="preserve">CHATUR SINGH </t>
  </si>
  <si>
    <t>KANHAIYA LAL</t>
  </si>
  <si>
    <t>16.04.1997</t>
  </si>
  <si>
    <t xml:space="preserve">PRIYANKA SHRIVASTAVA </t>
  </si>
  <si>
    <t>MURARI LAL SHRIVASTAVI</t>
  </si>
  <si>
    <t xml:space="preserve">REENA </t>
  </si>
  <si>
    <t>BHAGWAT</t>
  </si>
  <si>
    <t>06.11.1999</t>
  </si>
  <si>
    <t>14.11.1996</t>
  </si>
  <si>
    <t>14.01.2021</t>
  </si>
  <si>
    <t xml:space="preserve">MUSKAN KUNWAR </t>
  </si>
  <si>
    <t xml:space="preserve">AMBIKA KUNWAR </t>
  </si>
  <si>
    <t>08.03.2000</t>
  </si>
  <si>
    <t xml:space="preserve">SONIYA KANWAR </t>
  </si>
  <si>
    <t xml:space="preserve">BISRAM KANWAR </t>
  </si>
  <si>
    <t>25.09.1999</t>
  </si>
  <si>
    <t xml:space="preserve">KIRTAN DAS </t>
  </si>
  <si>
    <t>07.03.2000</t>
  </si>
  <si>
    <t>TULESHWARI</t>
  </si>
  <si>
    <t>TEK SINGH</t>
  </si>
  <si>
    <t>22.07.1999</t>
  </si>
  <si>
    <t>16.01.2021</t>
  </si>
  <si>
    <t>SHAILESH</t>
  </si>
  <si>
    <t>LACHCHHAN LAL</t>
  </si>
  <si>
    <t>31.12.1997</t>
  </si>
  <si>
    <t>JAYPRABHA SAHU</t>
  </si>
  <si>
    <t>THAKUR RAM SAHU</t>
  </si>
  <si>
    <t>21.12.1998</t>
  </si>
  <si>
    <t>UTTRA SAHU</t>
  </si>
  <si>
    <t>KRISHNA KUMAR</t>
  </si>
  <si>
    <t>KHILAVAN</t>
  </si>
  <si>
    <t xml:space="preserve">RAMJI 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</si>
  <si>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</si>
  <si>
    <t>26.02.2021</t>
  </si>
  <si>
    <t xml:space="preserve">FATEMA ZAINUDDUN CEMENTWALA </t>
  </si>
  <si>
    <t xml:space="preserve">QAID JOHAR SAIFEE </t>
  </si>
  <si>
    <t>28.07.1995</t>
  </si>
  <si>
    <t>DU1759934550</t>
  </si>
  <si>
    <t>P.G. -582</t>
  </si>
  <si>
    <t xml:space="preserve">COLLEGE NAME : - GOVT. DR.B.S.B.A. COLLEGE, DONGARGAON     
FULL ADDRESS :- GOVT. DR.B.S.B.A. COLLEGE, DONGARGAON, DIST. RAJNANDGAON (C.G.)             
PRINCIPAL NAME - DR. (Smt.) B.N. MESHRAM , MOBILE NO.: 94241-33998
PHONE OFFICE NO.:- 07745-271882, 
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</si>
</sst>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  <numFmt numFmtId="191" formatCode="[$-409]dddd\,\ mmmm\ dd\,\ yyyy"/>
    <numFmt numFmtId="192" formatCode="[$-409]h:mm:ss\ AM/PM"/>
    <numFmt numFmtId="193" formatCode="[$-4009]dd\ mmmm\ yyyy"/>
    <numFmt numFmtId="194" formatCode="[$-409]AM/PM\ hh:mm:ss"/>
  </numFmts>
  <fonts count="5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Kruti Dev 010"/>
      <family val="0"/>
    </font>
    <font>
      <sz val="14"/>
      <name val="Times New Roman"/>
      <family val="1"/>
    </font>
    <font>
      <b/>
      <sz val="18"/>
      <name val="Tahoma"/>
      <family val="2"/>
    </font>
    <font>
      <sz val="18"/>
      <name val="Times New Roman"/>
      <family val="1"/>
    </font>
    <font>
      <b/>
      <u val="single"/>
      <sz val="20"/>
      <name val="Bookman"/>
      <family val="0"/>
    </font>
    <font>
      <b/>
      <sz val="18"/>
      <name val="Bookman"/>
      <family val="1"/>
    </font>
    <font>
      <sz val="11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 inden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10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2" fontId="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/>
    </xf>
    <xf numFmtId="0" fontId="11" fillId="0" borderId="11" xfId="0" applyFont="1" applyBorder="1" applyAlignment="1">
      <alignment horizontal="center" vertical="top" textRotation="90"/>
    </xf>
    <xf numFmtId="0" fontId="1" fillId="0" borderId="15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/>
    </xf>
    <xf numFmtId="0" fontId="1" fillId="0" borderId="11" xfId="0" applyFont="1" applyBorder="1" applyAlignment="1">
      <alignment horizontal="center" vertical="top" textRotation="90"/>
    </xf>
    <xf numFmtId="0" fontId="1" fillId="0" borderId="10" xfId="0" applyFont="1" applyBorder="1" applyAlignment="1">
      <alignment horizontal="center" vertical="top" textRotation="90"/>
    </xf>
    <xf numFmtId="0" fontId="7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textRotation="90"/>
    </xf>
    <xf numFmtId="0" fontId="9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MISSION%20FORM%20(PG)%20E-Mail.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o40_nqx6\ADMISSION%20FORM%20(PG)%20E-Mail.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 (PREV.) HINDI"/>
      <sheetName val="MA (FINAL) HINDI "/>
      <sheetName val="MA(PREV.) POLI.SCI."/>
      <sheetName val="MA(FINAL) POLI.SCI. "/>
      <sheetName val="MSC (PREV.) MATHEMATICS"/>
      <sheetName val="MSC (FINAL)  MATHS."/>
      <sheetName val="M.COM (PREV.) "/>
      <sheetName val="M.COM (FINAL)"/>
      <sheetName val="MA (PREV.) -ECONOMICS"/>
      <sheetName val="MA (FINAL) ECONOMICS"/>
      <sheetName val="MA (PREV.) SOCIOLOGY"/>
      <sheetName val="MA (FINAL) SOCIOLOGY"/>
      <sheetName val="MA (PREV)English"/>
      <sheetName val="MA (FINAL) ENGLISH"/>
      <sheetName val="MSC (PREV)BOTANY"/>
      <sheetName val="MSC (FINAL) BOTANY"/>
      <sheetName val="MSC. (PREV.) ZOOLOGY"/>
      <sheetName val="MSC. (FINAL) ZOOLOGY"/>
      <sheetName val="Sheet1"/>
      <sheetName val="Statical Data"/>
      <sheetName val="Statical Data-2"/>
      <sheetName val="Sheet2"/>
      <sheetName val="Sheet3"/>
    </sheetNames>
    <sheetDataSet>
      <sheetData sheetId="7">
        <row r="1">
          <cell r="A1" t="str">
            <v>COLLEGE NAME : GOVT. DR.B.S.B.A. COLLEGE, DONGARGAON, 
CLASS NAME: M.Com (FINAL) III</v>
          </cell>
        </row>
        <row r="2">
          <cell r="A2" t="str">
            <v>S.N.</v>
          </cell>
          <cell r="B2" t="str">
            <v>NAME OF STUDENT</v>
          </cell>
          <cell r="C2" t="str">
            <v>MOBILE NO.</v>
          </cell>
        </row>
        <row r="3">
          <cell r="A3">
            <v>1</v>
          </cell>
          <cell r="B3" t="str">
            <v>GOMATI </v>
          </cell>
          <cell r="C3">
            <v>7999118428</v>
          </cell>
        </row>
        <row r="4">
          <cell r="A4">
            <v>2</v>
          </cell>
          <cell r="B4" t="str">
            <v>DRON KUMAR </v>
          </cell>
          <cell r="C4">
            <v>8827429744</v>
          </cell>
        </row>
        <row r="5">
          <cell r="A5">
            <v>3</v>
          </cell>
          <cell r="B5" t="str">
            <v>HEMANT KUMAR </v>
          </cell>
          <cell r="C5">
            <v>7772966381</v>
          </cell>
        </row>
        <row r="6">
          <cell r="A6">
            <v>4</v>
          </cell>
          <cell r="B6" t="str">
            <v>UMESHWAR </v>
          </cell>
          <cell r="C6">
            <v>9753171896</v>
          </cell>
        </row>
        <row r="7">
          <cell r="A7">
            <v>5</v>
          </cell>
          <cell r="B7" t="str">
            <v>SHUBHI JAIN </v>
          </cell>
          <cell r="C7">
            <v>9753359700</v>
          </cell>
        </row>
        <row r="8">
          <cell r="A8">
            <v>6</v>
          </cell>
          <cell r="B8" t="str">
            <v>NIMAN LAL</v>
          </cell>
          <cell r="C8">
            <v>7697978707</v>
          </cell>
        </row>
        <row r="9">
          <cell r="A9">
            <v>7</v>
          </cell>
          <cell r="B9" t="str">
            <v>MUKESH KUMAR</v>
          </cell>
          <cell r="C9">
            <v>6263431911</v>
          </cell>
        </row>
        <row r="10">
          <cell r="A10">
            <v>8</v>
          </cell>
          <cell r="B10" t="str">
            <v>GIRVAR </v>
          </cell>
          <cell r="C10">
            <v>6260414493</v>
          </cell>
        </row>
        <row r="11">
          <cell r="A11">
            <v>9</v>
          </cell>
          <cell r="B11" t="str">
            <v>RUBINA </v>
          </cell>
          <cell r="C11">
            <v>7898733938</v>
          </cell>
        </row>
        <row r="12">
          <cell r="A12">
            <v>10</v>
          </cell>
          <cell r="B12" t="str">
            <v>RAKESH KUMAR PISDA </v>
          </cell>
          <cell r="C12">
            <v>9406322167</v>
          </cell>
        </row>
        <row r="13">
          <cell r="A13">
            <v>11</v>
          </cell>
          <cell r="B13" t="str">
            <v>SUNIL PYARELAL NARSING</v>
          </cell>
          <cell r="C13">
            <v>9767715696</v>
          </cell>
        </row>
        <row r="14">
          <cell r="A14">
            <v>12</v>
          </cell>
          <cell r="B14" t="str">
            <v>GAUTAM KUMAR </v>
          </cell>
          <cell r="C14">
            <v>8770877433</v>
          </cell>
        </row>
        <row r="15">
          <cell r="A15">
            <v>13</v>
          </cell>
          <cell r="B15" t="str">
            <v>DINESH KUMAR SAHU</v>
          </cell>
          <cell r="C15">
            <v>7247374572</v>
          </cell>
        </row>
        <row r="16">
          <cell r="A16">
            <v>14</v>
          </cell>
          <cell r="B16" t="str">
            <v>PRAMENDRA DEWANGAN </v>
          </cell>
          <cell r="C16">
            <v>9109091012</v>
          </cell>
        </row>
        <row r="17">
          <cell r="A17">
            <v>15</v>
          </cell>
          <cell r="B17" t="str">
            <v>SAHINA BANO </v>
          </cell>
          <cell r="C17">
            <v>6263763806</v>
          </cell>
        </row>
        <row r="18">
          <cell r="A18">
            <v>16</v>
          </cell>
          <cell r="B18" t="str">
            <v>HEMANT PRAKASH BHAISA </v>
          </cell>
          <cell r="C18">
            <v>8806497106</v>
          </cell>
        </row>
        <row r="19">
          <cell r="A19">
            <v>17</v>
          </cell>
          <cell r="B19" t="str">
            <v>PADMINI</v>
          </cell>
          <cell r="C19">
            <v>6260542560</v>
          </cell>
        </row>
        <row r="20">
          <cell r="A20">
            <v>18</v>
          </cell>
          <cell r="B20" t="str">
            <v>SURESH KUMAR </v>
          </cell>
          <cell r="C20">
            <v>9373859289</v>
          </cell>
        </row>
        <row r="21">
          <cell r="A21">
            <v>19</v>
          </cell>
          <cell r="B21" t="str">
            <v>SEEMA JAIN </v>
          </cell>
          <cell r="C21">
            <v>7000186907</v>
          </cell>
        </row>
        <row r="22">
          <cell r="A22">
            <v>20</v>
          </cell>
          <cell r="B22" t="str">
            <v>YUVRAJ KAMRIYA </v>
          </cell>
          <cell r="C22">
            <v>6264703546</v>
          </cell>
        </row>
        <row r="23">
          <cell r="A23">
            <v>21</v>
          </cell>
          <cell r="B23" t="str">
            <v>VIKASH KUMAR GUPTA </v>
          </cell>
          <cell r="C23">
            <v>6260560385</v>
          </cell>
        </row>
        <row r="24">
          <cell r="A24">
            <v>22</v>
          </cell>
          <cell r="B24" t="str">
            <v>SEWATI </v>
          </cell>
          <cell r="C24">
            <v>7987797712</v>
          </cell>
        </row>
        <row r="25">
          <cell r="A25">
            <v>23</v>
          </cell>
          <cell r="B25" t="str">
            <v>LALIT KUMAR </v>
          </cell>
          <cell r="C25">
            <v>9926729950</v>
          </cell>
        </row>
        <row r="26">
          <cell r="A26">
            <v>24</v>
          </cell>
          <cell r="B26" t="str">
            <v>PUNESH KUMAR </v>
          </cell>
          <cell r="C26">
            <v>7724963141</v>
          </cell>
        </row>
        <row r="27">
          <cell r="A27">
            <v>25</v>
          </cell>
          <cell r="B27" t="str">
            <v>DEPMAYA </v>
          </cell>
          <cell r="C27">
            <v>8319347490</v>
          </cell>
        </row>
        <row r="28">
          <cell r="A28">
            <v>26</v>
          </cell>
          <cell r="B28" t="str">
            <v>JYOTI KIRAN </v>
          </cell>
          <cell r="C28">
            <v>8770401016</v>
          </cell>
        </row>
        <row r="29">
          <cell r="A29">
            <v>27</v>
          </cell>
          <cell r="B29" t="str">
            <v>ANJALI MANIKPURI </v>
          </cell>
          <cell r="C29">
            <v>7389804178</v>
          </cell>
        </row>
        <row r="30">
          <cell r="A30">
            <v>28</v>
          </cell>
          <cell r="B30" t="str">
            <v>NEETU </v>
          </cell>
          <cell r="C30">
            <v>9174164929</v>
          </cell>
        </row>
        <row r="31">
          <cell r="A31">
            <v>29</v>
          </cell>
          <cell r="B31" t="str">
            <v>VARSHA </v>
          </cell>
          <cell r="C31">
            <v>7999060370</v>
          </cell>
        </row>
        <row r="32">
          <cell r="A32">
            <v>30</v>
          </cell>
          <cell r="B32" t="str">
            <v>SANGEETA </v>
          </cell>
          <cell r="C32">
            <v>7489953798</v>
          </cell>
        </row>
        <row r="33">
          <cell r="A33">
            <v>31</v>
          </cell>
          <cell r="B33" t="str">
            <v>KHEMLAL</v>
          </cell>
          <cell r="C33">
            <v>8815397750</v>
          </cell>
        </row>
        <row r="34">
          <cell r="A34">
            <v>32</v>
          </cell>
          <cell r="B34" t="str">
            <v>BHUNESHWAR </v>
          </cell>
          <cell r="C34">
            <v>9131220333</v>
          </cell>
        </row>
        <row r="35">
          <cell r="A35">
            <v>33</v>
          </cell>
          <cell r="B35" t="str">
            <v>DURSHASAN </v>
          </cell>
          <cell r="C35">
            <v>7987316269</v>
          </cell>
        </row>
        <row r="36">
          <cell r="A36">
            <v>34</v>
          </cell>
          <cell r="B36" t="str">
            <v>RAVISHANKAR </v>
          </cell>
          <cell r="C36">
            <v>6264449874</v>
          </cell>
        </row>
        <row r="37">
          <cell r="A37">
            <v>35</v>
          </cell>
          <cell r="B37" t="str">
            <v>KHILAWAN DAS </v>
          </cell>
          <cell r="C37">
            <v>7389152087</v>
          </cell>
        </row>
        <row r="38">
          <cell r="A38">
            <v>36</v>
          </cell>
          <cell r="B38" t="str">
            <v>DOMAN LAL</v>
          </cell>
          <cell r="C38">
            <v>7999280965</v>
          </cell>
        </row>
        <row r="39">
          <cell r="A39">
            <v>37</v>
          </cell>
          <cell r="B39" t="str">
            <v>DIGVIJAY PRASAD </v>
          </cell>
          <cell r="C39">
            <v>9893646252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.COM (FIN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urabhlove1997@gmail.com" TargetMode="External" /><Relationship Id="rId2" Type="http://schemas.openxmlformats.org/officeDocument/2006/relationships/hyperlink" Target="mailto:sumanlautare@gmail.com" TargetMode="External" /><Relationship Id="rId3" Type="http://schemas.openxmlformats.org/officeDocument/2006/relationships/hyperlink" Target="mailto:swatimishra21995@gmail.com" TargetMode="External" /><Relationship Id="rId4" Type="http://schemas.openxmlformats.org/officeDocument/2006/relationships/hyperlink" Target="mailto:roshanikulendra552@gmail.com" TargetMode="External" /><Relationship Id="rId5" Type="http://schemas.openxmlformats.org/officeDocument/2006/relationships/hyperlink" Target="mailto:himadriheena@gmail.com" TargetMode="External" /><Relationship Id="rId6" Type="http://schemas.openxmlformats.org/officeDocument/2006/relationships/hyperlink" Target="mailto:sahupreeti149@gmail.com" TargetMode="External" /><Relationship Id="rId7" Type="http://schemas.openxmlformats.org/officeDocument/2006/relationships/hyperlink" Target="mailto:poshan9798@gmail.com" TargetMode="External" /><Relationship Id="rId8" Type="http://schemas.openxmlformats.org/officeDocument/2006/relationships/hyperlink" Target="mailto:03jsahu@gmail.com" TargetMode="External" /><Relationship Id="rId9" Type="http://schemas.openxmlformats.org/officeDocument/2006/relationships/hyperlink" Target="mailto:horilprasad9@gmail.com" TargetMode="External" /><Relationship Id="rId10" Type="http://schemas.openxmlformats.org/officeDocument/2006/relationships/hyperlink" Target="mailto:hemdashirwani@gmail.com" TargetMode="External" /><Relationship Id="rId11" Type="http://schemas.openxmlformats.org/officeDocument/2006/relationships/hyperlink" Target="mailto:lekhrajsahu11851@gmail.com" TargetMode="External" /><Relationship Id="rId12" Type="http://schemas.openxmlformats.org/officeDocument/2006/relationships/hyperlink" Target="mailto:harish10898@gamil.com" TargetMode="External" /><Relationship Id="rId13" Type="http://schemas.openxmlformats.org/officeDocument/2006/relationships/hyperlink" Target="mailto:ksahu4497@gmail.com" TargetMode="External" /><Relationship Id="rId1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4">
      <pane ySplit="2" topLeftCell="A20" activePane="bottomLeft" state="frozen"/>
      <selection pane="topLeft" activeCell="A4" sqref="A4"/>
      <selection pane="bottomLeft" activeCell="D21" sqref="D21"/>
    </sheetView>
  </sheetViews>
  <sheetFormatPr defaultColWidth="9.140625" defaultRowHeight="12.75"/>
  <cols>
    <col min="1" max="1" width="4.28125" style="1" bestFit="1" customWidth="1"/>
    <col min="2" max="2" width="6.28125" style="1" customWidth="1"/>
    <col min="3" max="3" width="11.8515625" style="1" customWidth="1"/>
    <col min="4" max="4" width="29.140625" style="4" customWidth="1"/>
    <col min="5" max="5" width="22.8515625" style="4" customWidth="1"/>
    <col min="6" max="6" width="11.57421875" style="1" customWidth="1"/>
    <col min="7" max="7" width="9.00390625" style="1" customWidth="1"/>
    <col min="8" max="9" width="6.00390625" style="1" customWidth="1"/>
    <col min="10" max="24" width="3.140625" style="1" customWidth="1"/>
    <col min="25" max="25" width="11.140625" style="5" customWidth="1"/>
    <col min="26" max="26" width="14.28125" style="1" bestFit="1" customWidth="1"/>
    <col min="27" max="27" width="25.421875" style="1" bestFit="1" customWidth="1"/>
    <col min="28" max="28" width="15.00390625" style="1" bestFit="1" customWidth="1"/>
    <col min="29" max="29" width="17.00390625" style="1" bestFit="1" customWidth="1"/>
    <col min="30" max="30" width="14.28125" style="1" bestFit="1" customWidth="1"/>
    <col min="31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43"/>
      <c r="AA1" s="43"/>
      <c r="AB1" s="43"/>
      <c r="AC1" s="43"/>
      <c r="AD1" s="43"/>
    </row>
    <row r="2" spans="1:30" ht="63.75" customHeight="1">
      <c r="A2" s="76" t="s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3"/>
      <c r="AA2" s="43"/>
      <c r="AB2" s="43"/>
      <c r="AC2" s="43"/>
      <c r="AD2" s="43"/>
    </row>
    <row r="3" spans="1:30" s="2" customFormat="1" ht="30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0" t="s">
        <v>17</v>
      </c>
      <c r="Z3" s="70" t="s">
        <v>130</v>
      </c>
      <c r="AA3" s="70" t="s">
        <v>131</v>
      </c>
      <c r="AB3" s="70" t="s">
        <v>132</v>
      </c>
      <c r="AC3" s="70" t="s">
        <v>133</v>
      </c>
      <c r="AD3" s="70" t="s">
        <v>134</v>
      </c>
    </row>
    <row r="4" spans="1:30" s="2" customFormat="1" ht="19.5" customHeight="1">
      <c r="A4" s="74"/>
      <c r="B4" s="74"/>
      <c r="C4" s="74"/>
      <c r="D4" s="74"/>
      <c r="E4" s="74"/>
      <c r="F4" s="71"/>
      <c r="G4" s="71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73" t="s">
        <v>42</v>
      </c>
      <c r="V4" s="73" t="s">
        <v>43</v>
      </c>
      <c r="W4" s="73" t="s">
        <v>44</v>
      </c>
      <c r="X4" s="73" t="s">
        <v>45</v>
      </c>
      <c r="Y4" s="71"/>
      <c r="Z4" s="71"/>
      <c r="AA4" s="71"/>
      <c r="AB4" s="71"/>
      <c r="AC4" s="71"/>
      <c r="AD4" s="71"/>
    </row>
    <row r="5" spans="1:30" s="2" customFormat="1" ht="173.25" customHeight="1">
      <c r="A5" s="74"/>
      <c r="B5" s="74"/>
      <c r="C5" s="74"/>
      <c r="D5" s="74"/>
      <c r="E5" s="74"/>
      <c r="F5" s="72"/>
      <c r="G5" s="72"/>
      <c r="H5" s="72"/>
      <c r="I5" s="72"/>
      <c r="J5" s="17" t="s">
        <v>21</v>
      </c>
      <c r="K5" s="17" t="s">
        <v>22</v>
      </c>
      <c r="L5" s="17" t="s">
        <v>21</v>
      </c>
      <c r="M5" s="17" t="s">
        <v>22</v>
      </c>
      <c r="N5" s="17" t="s">
        <v>21</v>
      </c>
      <c r="O5" s="17" t="s">
        <v>22</v>
      </c>
      <c r="P5" s="17" t="s">
        <v>21</v>
      </c>
      <c r="Q5" s="17" t="s">
        <v>22</v>
      </c>
      <c r="R5" s="17" t="s">
        <v>21</v>
      </c>
      <c r="S5" s="17" t="s">
        <v>22</v>
      </c>
      <c r="T5" s="30" t="s">
        <v>14</v>
      </c>
      <c r="U5" s="73"/>
      <c r="V5" s="73"/>
      <c r="W5" s="73"/>
      <c r="X5" s="73"/>
      <c r="Y5" s="72"/>
      <c r="Z5" s="72"/>
      <c r="AA5" s="72"/>
      <c r="AB5" s="72"/>
      <c r="AC5" s="72"/>
      <c r="AD5" s="72"/>
    </row>
    <row r="6" spans="1:30" s="23" customFormat="1" ht="21.75" customHeight="1">
      <c r="A6" s="18">
        <v>1</v>
      </c>
      <c r="B6" s="29">
        <v>3101</v>
      </c>
      <c r="C6" s="18" t="s">
        <v>920</v>
      </c>
      <c r="D6" s="20" t="s">
        <v>921</v>
      </c>
      <c r="E6" s="20" t="s">
        <v>619</v>
      </c>
      <c r="F6" s="18" t="s">
        <v>922</v>
      </c>
      <c r="G6" s="18"/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9691536574</v>
      </c>
      <c r="Z6" s="46">
        <v>789891858342</v>
      </c>
      <c r="AA6" s="18" t="s">
        <v>136</v>
      </c>
      <c r="AB6" s="18" t="s">
        <v>135</v>
      </c>
      <c r="AC6" s="18">
        <v>3945417225</v>
      </c>
      <c r="AD6" s="18" t="s">
        <v>137</v>
      </c>
    </row>
    <row r="7" spans="1:30" s="23" customFormat="1" ht="21.75" customHeight="1">
      <c r="A7" s="18">
        <v>2</v>
      </c>
      <c r="B7" s="18">
        <v>3102</v>
      </c>
      <c r="C7" s="18" t="s">
        <v>939</v>
      </c>
      <c r="D7" s="20" t="s">
        <v>950</v>
      </c>
      <c r="E7" s="20" t="s">
        <v>951</v>
      </c>
      <c r="F7" s="19" t="s">
        <v>952</v>
      </c>
      <c r="G7" s="18"/>
      <c r="H7" s="18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8817268928</v>
      </c>
      <c r="Z7" s="46">
        <v>676996894690</v>
      </c>
      <c r="AA7" s="18" t="s">
        <v>136</v>
      </c>
      <c r="AB7" s="18" t="s">
        <v>135</v>
      </c>
      <c r="AC7" s="18">
        <v>3293078447</v>
      </c>
      <c r="AD7" s="18" t="s">
        <v>137</v>
      </c>
    </row>
    <row r="8" spans="1:30" s="23" customFormat="1" ht="21.75" customHeight="1">
      <c r="A8" s="18">
        <v>3</v>
      </c>
      <c r="B8" s="29">
        <v>3103</v>
      </c>
      <c r="C8" s="18" t="s">
        <v>967</v>
      </c>
      <c r="D8" s="20" t="s">
        <v>977</v>
      </c>
      <c r="E8" s="20" t="s">
        <v>978</v>
      </c>
      <c r="F8" s="19" t="s">
        <v>979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7722977446</v>
      </c>
      <c r="Z8" s="46"/>
      <c r="AA8" s="18"/>
      <c r="AB8" s="18"/>
      <c r="AC8" s="18"/>
      <c r="AD8" s="18"/>
    </row>
    <row r="9" spans="1:30" s="23" customFormat="1" ht="21.75" customHeight="1">
      <c r="A9" s="18">
        <v>4</v>
      </c>
      <c r="B9" s="18">
        <v>3104</v>
      </c>
      <c r="C9" s="18" t="s">
        <v>967</v>
      </c>
      <c r="D9" s="20" t="s">
        <v>1008</v>
      </c>
      <c r="E9" s="20" t="s">
        <v>1009</v>
      </c>
      <c r="F9" s="19" t="s">
        <v>1010</v>
      </c>
      <c r="G9" s="18"/>
      <c r="H9" s="18" t="s">
        <v>11</v>
      </c>
      <c r="I9" s="18"/>
      <c r="J9" s="18"/>
      <c r="K9" s="18"/>
      <c r="L9" s="18"/>
      <c r="M9" s="18"/>
      <c r="N9" s="18"/>
      <c r="O9" s="18">
        <v>1</v>
      </c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9981064038</v>
      </c>
      <c r="Z9" s="46"/>
      <c r="AA9" s="18"/>
      <c r="AB9" s="18"/>
      <c r="AC9" s="18"/>
      <c r="AD9" s="18"/>
    </row>
    <row r="10" spans="1:30" s="23" customFormat="1" ht="21.75" customHeight="1">
      <c r="A10" s="18">
        <v>5</v>
      </c>
      <c r="B10" s="29">
        <v>3105</v>
      </c>
      <c r="C10" s="18" t="s">
        <v>967</v>
      </c>
      <c r="D10" s="20" t="s">
        <v>1011</v>
      </c>
      <c r="E10" s="20" t="s">
        <v>1012</v>
      </c>
      <c r="F10" s="19" t="s">
        <v>1013</v>
      </c>
      <c r="G10" s="18"/>
      <c r="H10" s="18" t="s">
        <v>10</v>
      </c>
      <c r="I10" s="18"/>
      <c r="J10" s="18"/>
      <c r="K10" s="18"/>
      <c r="L10" s="18">
        <v>1</v>
      </c>
      <c r="M10" s="18"/>
      <c r="N10" s="18"/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9340483575</v>
      </c>
      <c r="Z10" s="46"/>
      <c r="AA10" s="18"/>
      <c r="AB10" s="18"/>
      <c r="AC10" s="18"/>
      <c r="AD10" s="18"/>
    </row>
    <row r="11" spans="1:30" s="23" customFormat="1" ht="21.75" customHeight="1">
      <c r="A11" s="18">
        <v>6</v>
      </c>
      <c r="B11" s="18">
        <v>3106</v>
      </c>
      <c r="C11" s="18" t="s">
        <v>1014</v>
      </c>
      <c r="D11" s="20" t="s">
        <v>1066</v>
      </c>
      <c r="E11" s="20" t="s">
        <v>1067</v>
      </c>
      <c r="F11" s="19" t="s">
        <v>1068</v>
      </c>
      <c r="G11" s="18"/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8461987478</v>
      </c>
      <c r="Z11" s="46"/>
      <c r="AA11" s="18"/>
      <c r="AB11" s="18"/>
      <c r="AC11" s="18"/>
      <c r="AD11" s="18"/>
    </row>
    <row r="12" spans="1:30" s="23" customFormat="1" ht="21.75" customHeight="1">
      <c r="A12" s="18">
        <v>7</v>
      </c>
      <c r="B12" s="29">
        <v>3107</v>
      </c>
      <c r="C12" s="18" t="s">
        <v>1014</v>
      </c>
      <c r="D12" s="20" t="s">
        <v>1069</v>
      </c>
      <c r="E12" s="20" t="s">
        <v>1070</v>
      </c>
      <c r="F12" s="19" t="s">
        <v>1071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0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8839490454</v>
      </c>
      <c r="Z12" s="46"/>
      <c r="AA12" s="18"/>
      <c r="AB12" s="18"/>
      <c r="AC12" s="18"/>
      <c r="AD12" s="18"/>
    </row>
    <row r="13" spans="1:30" s="23" customFormat="1" ht="21.75" customHeight="1">
      <c r="A13" s="18">
        <v>8</v>
      </c>
      <c r="B13" s="18">
        <v>3108</v>
      </c>
      <c r="C13" s="18" t="s">
        <v>1099</v>
      </c>
      <c r="D13" s="20" t="s">
        <v>1161</v>
      </c>
      <c r="E13" s="20" t="s">
        <v>796</v>
      </c>
      <c r="F13" s="19" t="s">
        <v>1162</v>
      </c>
      <c r="G13" s="18"/>
      <c r="H13" s="18" t="s">
        <v>15</v>
      </c>
      <c r="I13" s="18"/>
      <c r="J13" s="18"/>
      <c r="K13" s="18"/>
      <c r="L13" s="18"/>
      <c r="M13" s="18"/>
      <c r="N13" s="18"/>
      <c r="O13" s="18"/>
      <c r="P13" s="18"/>
      <c r="Q13" s="18">
        <v>1</v>
      </c>
      <c r="R13" s="18">
        <f aca="true" t="shared" si="2" ref="R13:S16">SUM(J13+L13+N13+P13)</f>
        <v>0</v>
      </c>
      <c r="S13" s="18">
        <f t="shared" si="2"/>
        <v>1</v>
      </c>
      <c r="T13" s="21">
        <f aca="true" t="shared" si="3" ref="T13:T18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6264227159</v>
      </c>
      <c r="Z13" s="46"/>
      <c r="AA13" s="18"/>
      <c r="AB13" s="18"/>
      <c r="AC13" s="18"/>
      <c r="AD13" s="18"/>
    </row>
    <row r="14" spans="1:30" s="23" customFormat="1" ht="21.75" customHeight="1">
      <c r="A14" s="18">
        <v>9</v>
      </c>
      <c r="B14" s="29">
        <v>3109</v>
      </c>
      <c r="C14" s="18" t="s">
        <v>1099</v>
      </c>
      <c r="D14" s="20" t="s">
        <v>484</v>
      </c>
      <c r="E14" s="20" t="s">
        <v>1163</v>
      </c>
      <c r="F14" s="19" t="s">
        <v>1123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3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8225077574</v>
      </c>
      <c r="Z14" s="46"/>
      <c r="AA14" s="18"/>
      <c r="AB14" s="18"/>
      <c r="AC14" s="18"/>
      <c r="AD14" s="18"/>
    </row>
    <row r="15" spans="1:30" s="23" customFormat="1" ht="21.75" customHeight="1">
      <c r="A15" s="18">
        <v>10</v>
      </c>
      <c r="B15" s="18">
        <v>3110</v>
      </c>
      <c r="C15" s="18" t="s">
        <v>1099</v>
      </c>
      <c r="D15" s="20" t="s">
        <v>1164</v>
      </c>
      <c r="E15" s="20" t="s">
        <v>723</v>
      </c>
      <c r="F15" s="19" t="s">
        <v>1165</v>
      </c>
      <c r="G15" s="18"/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 t="shared" si="3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7999411571</v>
      </c>
      <c r="Z15" s="46"/>
      <c r="AA15" s="18"/>
      <c r="AB15" s="18"/>
      <c r="AC15" s="18"/>
      <c r="AD15" s="18"/>
    </row>
    <row r="16" spans="1:30" s="23" customFormat="1" ht="21.75" customHeight="1">
      <c r="A16" s="18">
        <v>11</v>
      </c>
      <c r="B16" s="29">
        <v>3111</v>
      </c>
      <c r="C16" s="18" t="s">
        <v>1121</v>
      </c>
      <c r="D16" s="20" t="s">
        <v>1166</v>
      </c>
      <c r="E16" s="20" t="s">
        <v>987</v>
      </c>
      <c r="F16" s="19" t="s">
        <v>1167</v>
      </c>
      <c r="G16" s="18"/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2"/>
        <v>0</v>
      </c>
      <c r="S16" s="18">
        <f t="shared" si="2"/>
        <v>1</v>
      </c>
      <c r="T16" s="21">
        <f t="shared" si="3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6263317821</v>
      </c>
      <c r="Z16" s="46"/>
      <c r="AA16" s="18"/>
      <c r="AB16" s="18"/>
      <c r="AC16" s="18"/>
      <c r="AD16" s="18"/>
    </row>
    <row r="17" spans="1:30" s="23" customFormat="1" ht="21.75" customHeight="1">
      <c r="A17" s="18">
        <v>12</v>
      </c>
      <c r="B17" s="18">
        <v>3112</v>
      </c>
      <c r="C17" s="18" t="s">
        <v>1202</v>
      </c>
      <c r="D17" s="20" t="s">
        <v>1203</v>
      </c>
      <c r="E17" s="20" t="s">
        <v>1204</v>
      </c>
      <c r="F17" s="19" t="s">
        <v>1205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4" ref="R17:S20">SUM(J17+L17+N17+P17)</f>
        <v>0</v>
      </c>
      <c r="S17" s="18">
        <f t="shared" si="4"/>
        <v>1</v>
      </c>
      <c r="T17" s="21">
        <f t="shared" si="3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9926431597</v>
      </c>
      <c r="Z17" s="46"/>
      <c r="AA17" s="18"/>
      <c r="AB17" s="18"/>
      <c r="AC17" s="18"/>
      <c r="AD17" s="18"/>
    </row>
    <row r="18" spans="1:30" s="23" customFormat="1" ht="21.75" customHeight="1">
      <c r="A18" s="18">
        <v>13</v>
      </c>
      <c r="B18" s="29">
        <v>3113</v>
      </c>
      <c r="C18" s="18" t="s">
        <v>1240</v>
      </c>
      <c r="D18" s="20" t="s">
        <v>1262</v>
      </c>
      <c r="E18" s="20" t="s">
        <v>1263</v>
      </c>
      <c r="F18" s="19" t="s">
        <v>1264</v>
      </c>
      <c r="G18" s="18"/>
      <c r="H18" s="18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4"/>
        <v>0</v>
      </c>
      <c r="S18" s="18">
        <f t="shared" si="4"/>
        <v>1</v>
      </c>
      <c r="T18" s="21">
        <f t="shared" si="3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9399804428</v>
      </c>
      <c r="Z18" s="46"/>
      <c r="AA18" s="18"/>
      <c r="AB18" s="18"/>
      <c r="AC18" s="18"/>
      <c r="AD18" s="18"/>
    </row>
    <row r="19" spans="1:30" s="23" customFormat="1" ht="21.75" customHeight="1">
      <c r="A19" s="18">
        <v>14</v>
      </c>
      <c r="B19" s="18">
        <v>3114</v>
      </c>
      <c r="C19" s="18" t="s">
        <v>1311</v>
      </c>
      <c r="D19" s="20" t="s">
        <v>1312</v>
      </c>
      <c r="E19" s="20" t="s">
        <v>1313</v>
      </c>
      <c r="F19" s="19" t="s">
        <v>1314</v>
      </c>
      <c r="G19" s="18"/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4"/>
        <v>1</v>
      </c>
      <c r="S19" s="18">
        <f t="shared" si="4"/>
        <v>0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6268636830</v>
      </c>
      <c r="Z19" s="46"/>
      <c r="AA19" s="18"/>
      <c r="AB19" s="18"/>
      <c r="AC19" s="18"/>
      <c r="AD19" s="18"/>
    </row>
    <row r="20" spans="1:30" s="23" customFormat="1" ht="21.75" customHeight="1">
      <c r="A20" s="18">
        <v>15</v>
      </c>
      <c r="B20" s="29">
        <v>3115</v>
      </c>
      <c r="C20" s="18" t="s">
        <v>1311</v>
      </c>
      <c r="D20" s="20" t="s">
        <v>1315</v>
      </c>
      <c r="E20" s="20" t="s">
        <v>1316</v>
      </c>
      <c r="F20" s="19" t="s">
        <v>1317</v>
      </c>
      <c r="G20" s="18"/>
      <c r="H20" s="18" t="s">
        <v>11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>
        <f t="shared" si="4"/>
        <v>1</v>
      </c>
      <c r="S20" s="18">
        <f t="shared" si="4"/>
        <v>0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7974320231</v>
      </c>
      <c r="Z20" s="46"/>
      <c r="AA20" s="18"/>
      <c r="AB20" s="18"/>
      <c r="AC20" s="18"/>
      <c r="AD20" s="18"/>
    </row>
    <row r="21" spans="1:30" s="23" customFormat="1" ht="21.75" customHeight="1">
      <c r="A21" s="18">
        <v>16</v>
      </c>
      <c r="B21" s="18">
        <v>3116</v>
      </c>
      <c r="C21" s="18" t="s">
        <v>1376</v>
      </c>
      <c r="D21" s="20" t="s">
        <v>1400</v>
      </c>
      <c r="E21" s="20" t="s">
        <v>942</v>
      </c>
      <c r="F21" s="19" t="s">
        <v>1401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aca="true" t="shared" si="5" ref="R21:R26">SUM(J21+L21+N21+P21)</f>
        <v>0</v>
      </c>
      <c r="S21" s="18">
        <f aca="true" t="shared" si="6" ref="S21:S26">SUM(K21+M21+O21+Q21)</f>
        <v>1</v>
      </c>
      <c r="T21" s="21">
        <f aca="true" t="shared" si="7" ref="T21:T26"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8435827187</v>
      </c>
      <c r="Z21" s="46"/>
      <c r="AA21" s="18"/>
      <c r="AB21" s="18"/>
      <c r="AC21" s="18"/>
      <c r="AD21" s="18"/>
    </row>
    <row r="22" spans="1:30" s="23" customFormat="1" ht="21.75" customHeight="1">
      <c r="A22" s="18">
        <v>17</v>
      </c>
      <c r="B22" s="29">
        <v>3117</v>
      </c>
      <c r="C22" s="18" t="s">
        <v>1376</v>
      </c>
      <c r="D22" s="20" t="s">
        <v>1402</v>
      </c>
      <c r="E22" s="20" t="s">
        <v>1403</v>
      </c>
      <c r="F22" s="19" t="s">
        <v>1404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5"/>
        <v>0</v>
      </c>
      <c r="S22" s="18">
        <f t="shared" si="6"/>
        <v>1</v>
      </c>
      <c r="T22" s="21">
        <f t="shared" si="7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7999771431</v>
      </c>
      <c r="Z22" s="46"/>
      <c r="AA22" s="18"/>
      <c r="AB22" s="18"/>
      <c r="AC22" s="18"/>
      <c r="AD22" s="18"/>
    </row>
    <row r="23" spans="1:30" s="23" customFormat="1" ht="21.75" customHeight="1">
      <c r="A23" s="18">
        <v>18</v>
      </c>
      <c r="B23" s="18">
        <v>3118</v>
      </c>
      <c r="C23" s="18" t="s">
        <v>1376</v>
      </c>
      <c r="D23" s="20" t="s">
        <v>1405</v>
      </c>
      <c r="E23" s="20" t="s">
        <v>657</v>
      </c>
      <c r="F23" s="19" t="s">
        <v>1406</v>
      </c>
      <c r="G23" s="18"/>
      <c r="H23" s="18" t="s">
        <v>9</v>
      </c>
      <c r="I23" s="18"/>
      <c r="J23" s="18"/>
      <c r="K23" s="18">
        <v>1</v>
      </c>
      <c r="L23" s="18"/>
      <c r="M23" s="18"/>
      <c r="N23" s="18"/>
      <c r="O23" s="18"/>
      <c r="P23" s="18"/>
      <c r="Q23" s="18"/>
      <c r="R23" s="18">
        <f t="shared" si="5"/>
        <v>0</v>
      </c>
      <c r="S23" s="18">
        <f t="shared" si="6"/>
        <v>1</v>
      </c>
      <c r="T23" s="21">
        <f t="shared" si="7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6260683017</v>
      </c>
      <c r="Z23" s="46"/>
      <c r="AA23" s="18"/>
      <c r="AB23" s="18"/>
      <c r="AC23" s="18"/>
      <c r="AD23" s="18"/>
    </row>
    <row r="24" spans="1:30" s="23" customFormat="1" ht="21.75" customHeight="1">
      <c r="A24" s="18">
        <v>19</v>
      </c>
      <c r="B24" s="29">
        <v>3119</v>
      </c>
      <c r="C24" s="18" t="s">
        <v>1376</v>
      </c>
      <c r="D24" s="20" t="s">
        <v>1407</v>
      </c>
      <c r="E24" s="20" t="s">
        <v>887</v>
      </c>
      <c r="F24" s="19" t="s">
        <v>1408</v>
      </c>
      <c r="G24" s="18"/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5"/>
        <v>0</v>
      </c>
      <c r="S24" s="18">
        <f t="shared" si="6"/>
        <v>1</v>
      </c>
      <c r="T24" s="21">
        <f t="shared" si="7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8839386107</v>
      </c>
      <c r="Z24" s="46"/>
      <c r="AA24" s="18"/>
      <c r="AB24" s="18"/>
      <c r="AC24" s="18"/>
      <c r="AD24" s="18"/>
    </row>
    <row r="25" spans="1:30" s="23" customFormat="1" ht="21.75" customHeight="1">
      <c r="A25" s="18">
        <v>20</v>
      </c>
      <c r="B25" s="18">
        <v>3120</v>
      </c>
      <c r="C25" s="18" t="s">
        <v>1376</v>
      </c>
      <c r="D25" s="20" t="s">
        <v>1409</v>
      </c>
      <c r="E25" s="20" t="s">
        <v>1410</v>
      </c>
      <c r="F25" s="19" t="s">
        <v>1282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5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6261204660</v>
      </c>
      <c r="Z25" s="46"/>
      <c r="AA25" s="18"/>
      <c r="AB25" s="18"/>
      <c r="AC25" s="18"/>
      <c r="AD25" s="18"/>
    </row>
    <row r="26" spans="1:30" s="23" customFormat="1" ht="21.75" customHeight="1">
      <c r="A26" s="18">
        <v>21</v>
      </c>
      <c r="B26" s="29">
        <v>3121</v>
      </c>
      <c r="C26" s="18" t="s">
        <v>1376</v>
      </c>
      <c r="D26" s="20" t="s">
        <v>602</v>
      </c>
      <c r="E26" s="20" t="s">
        <v>1411</v>
      </c>
      <c r="F26" s="19" t="s">
        <v>1412</v>
      </c>
      <c r="G26" s="18"/>
      <c r="H26" s="18" t="s">
        <v>9</v>
      </c>
      <c r="I26" s="18"/>
      <c r="J26" s="18"/>
      <c r="K26" s="18">
        <v>1</v>
      </c>
      <c r="L26" s="18"/>
      <c r="M26" s="18"/>
      <c r="N26" s="18"/>
      <c r="O26" s="18"/>
      <c r="P26" s="18"/>
      <c r="Q26" s="18"/>
      <c r="R26" s="18">
        <f t="shared" si="5"/>
        <v>0</v>
      </c>
      <c r="S26" s="18">
        <f t="shared" si="6"/>
        <v>1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8319912012</v>
      </c>
      <c r="Z26" s="46"/>
      <c r="AA26" s="18"/>
      <c r="AB26" s="18"/>
      <c r="AC26" s="18"/>
      <c r="AD26" s="18"/>
    </row>
    <row r="27" spans="1:30" s="23" customFormat="1" ht="21.75" customHeight="1">
      <c r="A27" s="18">
        <v>22</v>
      </c>
      <c r="B27" s="18">
        <v>3122</v>
      </c>
      <c r="C27" s="18" t="s">
        <v>1376</v>
      </c>
      <c r="D27" s="20" t="s">
        <v>1413</v>
      </c>
      <c r="E27" s="20" t="s">
        <v>1414</v>
      </c>
      <c r="F27" s="19" t="s">
        <v>1415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R32">SUM(J27+L27+N27+P27)</f>
        <v>1</v>
      </c>
      <c r="S27" s="18">
        <f aca="true" t="shared" si="9" ref="S27:S32">SUM(K27+M27+O27+Q27)</f>
        <v>0</v>
      </c>
      <c r="T27" s="21">
        <f aca="true" t="shared" si="10" ref="T27:T32"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9981432510</v>
      </c>
      <c r="Z27" s="46"/>
      <c r="AA27" s="18"/>
      <c r="AB27" s="18"/>
      <c r="AC27" s="18"/>
      <c r="AD27" s="18"/>
    </row>
    <row r="28" spans="1:30" s="23" customFormat="1" ht="21.75" customHeight="1">
      <c r="A28" s="18">
        <v>23</v>
      </c>
      <c r="B28" s="29">
        <v>3123</v>
      </c>
      <c r="C28" s="18" t="s">
        <v>1376</v>
      </c>
      <c r="D28" s="20" t="s">
        <v>1416</v>
      </c>
      <c r="E28" s="20" t="s">
        <v>1417</v>
      </c>
      <c r="F28" s="19" t="s">
        <v>1045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9"/>
        <v>1</v>
      </c>
      <c r="T28" s="21">
        <f t="shared" si="10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7000656961</v>
      </c>
      <c r="Z28" s="46"/>
      <c r="AA28" s="18"/>
      <c r="AB28" s="18"/>
      <c r="AC28" s="18"/>
      <c r="AD28" s="18"/>
    </row>
    <row r="29" spans="1:30" s="23" customFormat="1" ht="21.75" customHeight="1">
      <c r="A29" s="18">
        <v>24</v>
      </c>
      <c r="B29" s="18">
        <v>3124</v>
      </c>
      <c r="C29" s="18" t="s">
        <v>1376</v>
      </c>
      <c r="D29" s="20" t="s">
        <v>1418</v>
      </c>
      <c r="E29" s="20" t="s">
        <v>1419</v>
      </c>
      <c r="F29" s="19" t="s">
        <v>329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8"/>
        <v>0</v>
      </c>
      <c r="S29" s="18">
        <f t="shared" si="9"/>
        <v>1</v>
      </c>
      <c r="T29" s="21">
        <f t="shared" si="10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8120141993</v>
      </c>
      <c r="Z29" s="46"/>
      <c r="AA29" s="18"/>
      <c r="AB29" s="18"/>
      <c r="AC29" s="18"/>
      <c r="AD29" s="18"/>
    </row>
    <row r="30" spans="1:30" s="23" customFormat="1" ht="21.75" customHeight="1">
      <c r="A30" s="18">
        <v>25</v>
      </c>
      <c r="B30" s="29">
        <v>3125</v>
      </c>
      <c r="C30" s="18" t="s">
        <v>1376</v>
      </c>
      <c r="D30" s="20" t="s">
        <v>1420</v>
      </c>
      <c r="E30" s="20" t="s">
        <v>1421</v>
      </c>
      <c r="F30" s="19" t="s">
        <v>1422</v>
      </c>
      <c r="G30" s="18"/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8"/>
        <v>0</v>
      </c>
      <c r="S30" s="18">
        <f t="shared" si="9"/>
        <v>1</v>
      </c>
      <c r="T30" s="21">
        <f t="shared" si="10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8085931296</v>
      </c>
      <c r="Z30" s="46"/>
      <c r="AA30" s="18"/>
      <c r="AB30" s="18"/>
      <c r="AC30" s="18"/>
      <c r="AD30" s="18"/>
    </row>
    <row r="31" spans="1:30" s="23" customFormat="1" ht="21.75" customHeight="1">
      <c r="A31" s="18">
        <v>26</v>
      </c>
      <c r="B31" s="18">
        <v>3126</v>
      </c>
      <c r="C31" s="18" t="s">
        <v>1376</v>
      </c>
      <c r="D31" s="20" t="s">
        <v>1423</v>
      </c>
      <c r="E31" s="20" t="s">
        <v>1424</v>
      </c>
      <c r="F31" s="19" t="s">
        <v>1425</v>
      </c>
      <c r="G31" s="18"/>
      <c r="H31" s="18" t="s">
        <v>9</v>
      </c>
      <c r="I31" s="18"/>
      <c r="J31" s="18"/>
      <c r="K31" s="18">
        <v>1</v>
      </c>
      <c r="L31" s="18"/>
      <c r="M31" s="18"/>
      <c r="N31" s="18"/>
      <c r="O31" s="18"/>
      <c r="P31" s="18"/>
      <c r="Q31" s="18"/>
      <c r="R31" s="18">
        <f t="shared" si="8"/>
        <v>0</v>
      </c>
      <c r="S31" s="18">
        <f t="shared" si="9"/>
        <v>1</v>
      </c>
      <c r="T31" s="21">
        <f t="shared" si="10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8718968634</v>
      </c>
      <c r="Z31" s="46"/>
      <c r="AA31" s="18"/>
      <c r="AB31" s="18"/>
      <c r="AC31" s="18"/>
      <c r="AD31" s="18"/>
    </row>
    <row r="32" spans="1:30" s="23" customFormat="1" ht="21.75" customHeight="1">
      <c r="A32" s="18">
        <v>27</v>
      </c>
      <c r="B32" s="29">
        <v>3127</v>
      </c>
      <c r="C32" s="18" t="s">
        <v>1376</v>
      </c>
      <c r="D32" s="20" t="s">
        <v>1426</v>
      </c>
      <c r="E32" s="20" t="s">
        <v>1427</v>
      </c>
      <c r="F32" s="19" t="s">
        <v>1428</v>
      </c>
      <c r="G32" s="18"/>
      <c r="H32" s="18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t="shared" si="8"/>
        <v>1</v>
      </c>
      <c r="S32" s="18">
        <f t="shared" si="9"/>
        <v>0</v>
      </c>
      <c r="T32" s="21">
        <f t="shared" si="10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9399325938</v>
      </c>
      <c r="Z32" s="46"/>
      <c r="AA32" s="18"/>
      <c r="AB32" s="18"/>
      <c r="AC32" s="18"/>
      <c r="AD32" s="18"/>
    </row>
    <row r="33" spans="1:30" s="23" customFormat="1" ht="21.75" customHeight="1">
      <c r="A33" s="18">
        <v>28</v>
      </c>
      <c r="B33" s="18">
        <v>3128</v>
      </c>
      <c r="C33" s="18" t="s">
        <v>1376</v>
      </c>
      <c r="D33" s="20" t="s">
        <v>1429</v>
      </c>
      <c r="E33" s="20" t="s">
        <v>1430</v>
      </c>
      <c r="F33" s="19" t="s">
        <v>1111</v>
      </c>
      <c r="G33" s="18"/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aca="true" t="shared" si="11" ref="R33:S35">SUM(J33+L33+N33+P33)</f>
        <v>0</v>
      </c>
      <c r="S33" s="18">
        <f t="shared" si="11"/>
        <v>1</v>
      </c>
      <c r="T33" s="21">
        <f aca="true" t="shared" si="12" ref="T33:T38">SUM(R33:S33)</f>
        <v>1</v>
      </c>
      <c r="U33" s="18">
        <v>1</v>
      </c>
      <c r="V33" s="18">
        <v>1</v>
      </c>
      <c r="W33" s="18">
        <v>1</v>
      </c>
      <c r="X33" s="18">
        <v>1</v>
      </c>
      <c r="Y33" s="18">
        <v>6263346587</v>
      </c>
      <c r="Z33" s="46"/>
      <c r="AA33" s="18"/>
      <c r="AB33" s="18"/>
      <c r="AC33" s="18"/>
      <c r="AD33" s="18"/>
    </row>
    <row r="34" spans="1:30" s="23" customFormat="1" ht="21.75" customHeight="1">
      <c r="A34" s="18">
        <v>29</v>
      </c>
      <c r="B34" s="29">
        <v>3129</v>
      </c>
      <c r="C34" s="18" t="s">
        <v>1376</v>
      </c>
      <c r="D34" s="20" t="s">
        <v>1431</v>
      </c>
      <c r="E34" s="20" t="s">
        <v>1432</v>
      </c>
      <c r="F34" s="19" t="s">
        <v>1433</v>
      </c>
      <c r="G34" s="18"/>
      <c r="H34" s="18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11"/>
        <v>0</v>
      </c>
      <c r="S34" s="18">
        <f t="shared" si="11"/>
        <v>1</v>
      </c>
      <c r="T34" s="21">
        <f t="shared" si="12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9285331993</v>
      </c>
      <c r="Z34" s="46"/>
      <c r="AA34" s="18"/>
      <c r="AB34" s="18"/>
      <c r="AC34" s="18"/>
      <c r="AD34" s="18"/>
    </row>
    <row r="35" spans="1:30" s="23" customFormat="1" ht="21.75" customHeight="1">
      <c r="A35" s="18">
        <v>30</v>
      </c>
      <c r="B35" s="18">
        <v>3130</v>
      </c>
      <c r="C35" s="18" t="s">
        <v>1376</v>
      </c>
      <c r="D35" s="20" t="s">
        <v>1434</v>
      </c>
      <c r="E35" s="20" t="s">
        <v>1435</v>
      </c>
      <c r="F35" s="19" t="s">
        <v>1436</v>
      </c>
      <c r="G35" s="18"/>
      <c r="H35" s="18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1"/>
        <v>0</v>
      </c>
      <c r="S35" s="18">
        <f t="shared" si="11"/>
        <v>1</v>
      </c>
      <c r="T35" s="21">
        <f t="shared" si="12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7987600836</v>
      </c>
      <c r="Z35" s="46"/>
      <c r="AA35" s="18"/>
      <c r="AB35" s="18"/>
      <c r="AC35" s="18"/>
      <c r="AD35" s="18"/>
    </row>
    <row r="36" spans="1:30" s="23" customFormat="1" ht="21.75" customHeight="1">
      <c r="A36" s="18">
        <v>31</v>
      </c>
      <c r="B36" s="29">
        <v>3131</v>
      </c>
      <c r="C36" s="18" t="s">
        <v>1536</v>
      </c>
      <c r="D36" s="20" t="s">
        <v>1575</v>
      </c>
      <c r="E36" s="20" t="s">
        <v>1576</v>
      </c>
      <c r="F36" s="19" t="s">
        <v>1577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aca="true" t="shared" si="13" ref="R36:S38">SUM(J36+L36+N36+P36)</f>
        <v>1</v>
      </c>
      <c r="S36" s="18">
        <f t="shared" si="13"/>
        <v>0</v>
      </c>
      <c r="T36" s="21">
        <f t="shared" si="12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6267691345</v>
      </c>
      <c r="Z36" s="46"/>
      <c r="AA36" s="18"/>
      <c r="AB36" s="18"/>
      <c r="AC36" s="18"/>
      <c r="AD36" s="18"/>
    </row>
    <row r="37" spans="1:30" s="23" customFormat="1" ht="21.75" customHeight="1">
      <c r="A37" s="18">
        <v>32</v>
      </c>
      <c r="B37" s="18">
        <v>3132</v>
      </c>
      <c r="C37" s="18" t="s">
        <v>1536</v>
      </c>
      <c r="D37" s="20" t="s">
        <v>1641</v>
      </c>
      <c r="E37" s="20" t="s">
        <v>1372</v>
      </c>
      <c r="F37" s="19" t="s">
        <v>982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3"/>
        <v>1</v>
      </c>
      <c r="S37" s="18">
        <f t="shared" si="13"/>
        <v>0</v>
      </c>
      <c r="T37" s="21">
        <f t="shared" si="12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7089727803</v>
      </c>
      <c r="Z37" s="46"/>
      <c r="AA37" s="18"/>
      <c r="AB37" s="18"/>
      <c r="AC37" s="18"/>
      <c r="AD37" s="18"/>
    </row>
    <row r="38" spans="1:30" s="23" customFormat="1" ht="21.75" customHeight="1">
      <c r="A38" s="18">
        <v>33</v>
      </c>
      <c r="B38" s="29">
        <v>3133</v>
      </c>
      <c r="C38" s="18" t="s">
        <v>1536</v>
      </c>
      <c r="D38" s="20" t="s">
        <v>1793</v>
      </c>
      <c r="E38" s="20" t="s">
        <v>495</v>
      </c>
      <c r="F38" s="19" t="s">
        <v>1743</v>
      </c>
      <c r="G38" s="18"/>
      <c r="H38" s="18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t="shared" si="13"/>
        <v>1</v>
      </c>
      <c r="S38" s="18">
        <f t="shared" si="13"/>
        <v>0</v>
      </c>
      <c r="T38" s="21">
        <f t="shared" si="12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9340041998</v>
      </c>
      <c r="Z38" s="46"/>
      <c r="AA38" s="18"/>
      <c r="AB38" s="18"/>
      <c r="AC38" s="18"/>
      <c r="AD38" s="18"/>
    </row>
    <row r="39" spans="1:30" s="23" customFormat="1" ht="21.75" customHeight="1">
      <c r="A39" s="18">
        <v>34</v>
      </c>
      <c r="B39" s="18">
        <v>3134</v>
      </c>
      <c r="C39" s="18" t="s">
        <v>1795</v>
      </c>
      <c r="D39" s="20" t="s">
        <v>1796</v>
      </c>
      <c r="E39" s="20" t="s">
        <v>1797</v>
      </c>
      <c r="F39" s="19" t="s">
        <v>1167</v>
      </c>
      <c r="G39" s="18"/>
      <c r="H39" s="18" t="s">
        <v>10</v>
      </c>
      <c r="I39" s="18"/>
      <c r="J39" s="18"/>
      <c r="K39" s="18"/>
      <c r="L39" s="18">
        <v>1</v>
      </c>
      <c r="M39" s="18"/>
      <c r="N39" s="18"/>
      <c r="O39" s="18"/>
      <c r="P39" s="18"/>
      <c r="Q39" s="18"/>
      <c r="R39" s="18">
        <f aca="true" t="shared" si="14" ref="R39:S42">SUM(J39+L39+N39+P39)</f>
        <v>1</v>
      </c>
      <c r="S39" s="18">
        <f t="shared" si="14"/>
        <v>0</v>
      </c>
      <c r="T39" s="21">
        <f aca="true" t="shared" si="15" ref="T39:T47">SUM(R39:S39)</f>
        <v>1</v>
      </c>
      <c r="U39" s="18">
        <v>1</v>
      </c>
      <c r="V39" s="18">
        <v>1</v>
      </c>
      <c r="W39" s="18">
        <v>1</v>
      </c>
      <c r="X39" s="18">
        <v>1</v>
      </c>
      <c r="Y39" s="18">
        <v>9981625523</v>
      </c>
      <c r="Z39" s="46"/>
      <c r="AA39" s="18"/>
      <c r="AB39" s="18"/>
      <c r="AC39" s="18"/>
      <c r="AD39" s="18"/>
    </row>
    <row r="40" spans="1:30" s="23" customFormat="1" ht="21.75" customHeight="1">
      <c r="A40" s="18">
        <v>35</v>
      </c>
      <c r="B40" s="29">
        <v>3135</v>
      </c>
      <c r="C40" s="18" t="s">
        <v>1795</v>
      </c>
      <c r="D40" s="20" t="s">
        <v>1798</v>
      </c>
      <c r="E40" s="20" t="s">
        <v>1799</v>
      </c>
      <c r="F40" s="19" t="s">
        <v>925</v>
      </c>
      <c r="G40" s="18"/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14"/>
        <v>1</v>
      </c>
      <c r="S40" s="18">
        <f t="shared" si="14"/>
        <v>0</v>
      </c>
      <c r="T40" s="21">
        <f t="shared" si="15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6264078066</v>
      </c>
      <c r="Z40" s="46"/>
      <c r="AA40" s="18"/>
      <c r="AB40" s="18"/>
      <c r="AC40" s="18"/>
      <c r="AD40" s="18"/>
    </row>
    <row r="41" spans="1:30" s="23" customFormat="1" ht="21.75" customHeight="1">
      <c r="A41" s="18">
        <v>36</v>
      </c>
      <c r="B41" s="18">
        <v>3136</v>
      </c>
      <c r="C41" s="18" t="s">
        <v>1795</v>
      </c>
      <c r="D41" s="20" t="s">
        <v>1800</v>
      </c>
      <c r="E41" s="20" t="s">
        <v>1801</v>
      </c>
      <c r="F41" s="19" t="s">
        <v>1802</v>
      </c>
      <c r="G41" s="18"/>
      <c r="H41" s="18" t="s">
        <v>9</v>
      </c>
      <c r="I41" s="18"/>
      <c r="J41" s="18"/>
      <c r="K41" s="18">
        <v>1</v>
      </c>
      <c r="L41" s="18"/>
      <c r="M41" s="18"/>
      <c r="N41" s="18"/>
      <c r="O41" s="18"/>
      <c r="P41" s="18"/>
      <c r="Q41" s="18"/>
      <c r="R41" s="18">
        <f t="shared" si="14"/>
        <v>0</v>
      </c>
      <c r="S41" s="18">
        <f t="shared" si="14"/>
        <v>1</v>
      </c>
      <c r="T41" s="21">
        <f t="shared" si="15"/>
        <v>1</v>
      </c>
      <c r="U41" s="18">
        <v>1</v>
      </c>
      <c r="V41" s="18">
        <v>1</v>
      </c>
      <c r="W41" s="18">
        <v>1</v>
      </c>
      <c r="X41" s="18">
        <v>1</v>
      </c>
      <c r="Y41" s="18">
        <v>9399789087</v>
      </c>
      <c r="Z41" s="46"/>
      <c r="AA41" s="18"/>
      <c r="AB41" s="18"/>
      <c r="AC41" s="18"/>
      <c r="AD41" s="18"/>
    </row>
    <row r="42" spans="1:30" s="23" customFormat="1" ht="21.75" customHeight="1">
      <c r="A42" s="18">
        <v>37</v>
      </c>
      <c r="B42" s="29">
        <v>3137</v>
      </c>
      <c r="C42" s="18" t="s">
        <v>1795</v>
      </c>
      <c r="D42" s="20" t="s">
        <v>1803</v>
      </c>
      <c r="E42" s="20" t="s">
        <v>1804</v>
      </c>
      <c r="F42" s="19" t="s">
        <v>1805</v>
      </c>
      <c r="G42" s="18"/>
      <c r="H42" s="18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 t="shared" si="14"/>
        <v>0</v>
      </c>
      <c r="S42" s="18">
        <f t="shared" si="14"/>
        <v>1</v>
      </c>
      <c r="T42" s="21">
        <f t="shared" si="15"/>
        <v>1</v>
      </c>
      <c r="U42" s="18">
        <v>1</v>
      </c>
      <c r="V42" s="18">
        <v>1</v>
      </c>
      <c r="W42" s="18">
        <v>1</v>
      </c>
      <c r="X42" s="18">
        <v>1</v>
      </c>
      <c r="Y42" s="18">
        <v>6263184608</v>
      </c>
      <c r="Z42" s="46"/>
      <c r="AA42" s="18"/>
      <c r="AB42" s="18"/>
      <c r="AC42" s="18"/>
      <c r="AD42" s="18"/>
    </row>
    <row r="43" spans="1:30" s="23" customFormat="1" ht="21.75" customHeight="1">
      <c r="A43" s="18">
        <v>38</v>
      </c>
      <c r="B43" s="18">
        <v>3138</v>
      </c>
      <c r="C43" s="18" t="s">
        <v>1795</v>
      </c>
      <c r="D43" s="20" t="s">
        <v>1806</v>
      </c>
      <c r="E43" s="20" t="s">
        <v>1807</v>
      </c>
      <c r="F43" s="19" t="s">
        <v>1808</v>
      </c>
      <c r="G43" s="18"/>
      <c r="H43" s="18" t="s">
        <v>11</v>
      </c>
      <c r="I43" s="18"/>
      <c r="J43" s="18"/>
      <c r="K43" s="18"/>
      <c r="L43" s="18"/>
      <c r="M43" s="18"/>
      <c r="N43" s="18"/>
      <c r="O43" s="18">
        <v>1</v>
      </c>
      <c r="P43" s="18"/>
      <c r="Q43" s="18"/>
      <c r="R43" s="18">
        <f aca="true" t="shared" si="16" ref="R43:S47">SUM(J43+L43+N43+P43)</f>
        <v>0</v>
      </c>
      <c r="S43" s="18">
        <f t="shared" si="16"/>
        <v>1</v>
      </c>
      <c r="T43" s="21">
        <f t="shared" si="15"/>
        <v>1</v>
      </c>
      <c r="U43" s="18">
        <v>1</v>
      </c>
      <c r="V43" s="18">
        <v>1</v>
      </c>
      <c r="W43" s="18">
        <v>1</v>
      </c>
      <c r="X43" s="18">
        <v>1</v>
      </c>
      <c r="Y43" s="18">
        <v>8319970134</v>
      </c>
      <c r="Z43" s="46"/>
      <c r="AA43" s="18"/>
      <c r="AB43" s="18"/>
      <c r="AC43" s="18"/>
      <c r="AD43" s="18"/>
    </row>
    <row r="44" spans="1:30" s="23" customFormat="1" ht="21.75" customHeight="1">
      <c r="A44" s="18">
        <v>39</v>
      </c>
      <c r="B44" s="29">
        <v>3139</v>
      </c>
      <c r="C44" s="18" t="s">
        <v>1795</v>
      </c>
      <c r="D44" s="20" t="s">
        <v>284</v>
      </c>
      <c r="E44" s="20" t="s">
        <v>1542</v>
      </c>
      <c r="F44" s="19" t="s">
        <v>1809</v>
      </c>
      <c r="G44" s="18"/>
      <c r="H44" s="18" t="s">
        <v>11</v>
      </c>
      <c r="I44" s="18"/>
      <c r="J44" s="18"/>
      <c r="K44" s="18"/>
      <c r="L44" s="18"/>
      <c r="M44" s="18"/>
      <c r="N44" s="18">
        <v>1</v>
      </c>
      <c r="O44" s="18"/>
      <c r="P44" s="18"/>
      <c r="Q44" s="18"/>
      <c r="R44" s="18">
        <f t="shared" si="16"/>
        <v>1</v>
      </c>
      <c r="S44" s="18">
        <f t="shared" si="16"/>
        <v>0</v>
      </c>
      <c r="T44" s="21">
        <f t="shared" si="15"/>
        <v>1</v>
      </c>
      <c r="U44" s="18">
        <v>1</v>
      </c>
      <c r="V44" s="18">
        <v>1</v>
      </c>
      <c r="W44" s="18">
        <v>1</v>
      </c>
      <c r="X44" s="18">
        <v>1</v>
      </c>
      <c r="Y44" s="18">
        <v>7067046949</v>
      </c>
      <c r="Z44" s="46"/>
      <c r="AA44" s="18"/>
      <c r="AB44" s="18"/>
      <c r="AC44" s="18"/>
      <c r="AD44" s="18"/>
    </row>
    <row r="45" spans="1:30" s="23" customFormat="1" ht="21.75" customHeight="1">
      <c r="A45" s="18">
        <v>40</v>
      </c>
      <c r="B45" s="18">
        <v>3140</v>
      </c>
      <c r="C45" s="18" t="s">
        <v>1795</v>
      </c>
      <c r="D45" s="20" t="s">
        <v>1810</v>
      </c>
      <c r="E45" s="20" t="s">
        <v>1811</v>
      </c>
      <c r="F45" s="19" t="s">
        <v>1812</v>
      </c>
      <c r="G45" s="18"/>
      <c r="H45" s="18" t="s">
        <v>9</v>
      </c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>
        <f t="shared" si="16"/>
        <v>0</v>
      </c>
      <c r="S45" s="18">
        <f t="shared" si="16"/>
        <v>1</v>
      </c>
      <c r="T45" s="21">
        <f t="shared" si="15"/>
        <v>1</v>
      </c>
      <c r="U45" s="18">
        <v>1</v>
      </c>
      <c r="V45" s="18">
        <v>1</v>
      </c>
      <c r="W45" s="18">
        <v>1</v>
      </c>
      <c r="X45" s="18">
        <v>1</v>
      </c>
      <c r="Y45" s="18">
        <v>9131474914</v>
      </c>
      <c r="Z45" s="46"/>
      <c r="AA45" s="18"/>
      <c r="AB45" s="18"/>
      <c r="AC45" s="18"/>
      <c r="AD45" s="18"/>
    </row>
    <row r="46" spans="1:30" s="23" customFormat="1" ht="21.75" customHeight="1">
      <c r="A46" s="18">
        <v>41</v>
      </c>
      <c r="B46" s="29">
        <v>3141</v>
      </c>
      <c r="C46" s="18" t="s">
        <v>1795</v>
      </c>
      <c r="D46" s="20" t="s">
        <v>1813</v>
      </c>
      <c r="E46" s="20" t="s">
        <v>1814</v>
      </c>
      <c r="F46" s="19" t="s">
        <v>1815</v>
      </c>
      <c r="G46" s="18"/>
      <c r="H46" s="18" t="s">
        <v>11</v>
      </c>
      <c r="I46" s="18"/>
      <c r="J46" s="18"/>
      <c r="K46" s="18"/>
      <c r="L46" s="18"/>
      <c r="M46" s="18"/>
      <c r="N46" s="18"/>
      <c r="O46" s="18">
        <v>1</v>
      </c>
      <c r="P46" s="18"/>
      <c r="Q46" s="18"/>
      <c r="R46" s="18">
        <f t="shared" si="16"/>
        <v>0</v>
      </c>
      <c r="S46" s="18">
        <f t="shared" si="16"/>
        <v>1</v>
      </c>
      <c r="T46" s="21">
        <f t="shared" si="15"/>
        <v>1</v>
      </c>
      <c r="U46" s="18">
        <v>1</v>
      </c>
      <c r="V46" s="18">
        <v>1</v>
      </c>
      <c r="W46" s="18">
        <v>1</v>
      </c>
      <c r="X46" s="18">
        <v>1</v>
      </c>
      <c r="Y46" s="18">
        <v>7828379652</v>
      </c>
      <c r="Z46" s="46"/>
      <c r="AA46" s="18"/>
      <c r="AB46" s="18"/>
      <c r="AC46" s="18"/>
      <c r="AD46" s="18"/>
    </row>
    <row r="47" spans="1:30" s="23" customFormat="1" ht="21.75" customHeight="1">
      <c r="A47" s="18">
        <v>42</v>
      </c>
      <c r="B47" s="18">
        <v>3142</v>
      </c>
      <c r="C47" s="18" t="s">
        <v>1795</v>
      </c>
      <c r="D47" s="20" t="s">
        <v>1816</v>
      </c>
      <c r="E47" s="20" t="s">
        <v>1817</v>
      </c>
      <c r="F47" s="19" t="s">
        <v>1818</v>
      </c>
      <c r="G47" s="18"/>
      <c r="H47" s="18" t="s">
        <v>9</v>
      </c>
      <c r="I47" s="18"/>
      <c r="J47" s="18">
        <v>1</v>
      </c>
      <c r="K47" s="18"/>
      <c r="L47" s="18"/>
      <c r="M47" s="18"/>
      <c r="N47" s="18"/>
      <c r="O47" s="18"/>
      <c r="P47" s="18"/>
      <c r="Q47" s="18"/>
      <c r="R47" s="18">
        <f t="shared" si="16"/>
        <v>1</v>
      </c>
      <c r="S47" s="18">
        <f t="shared" si="16"/>
        <v>0</v>
      </c>
      <c r="T47" s="21">
        <f t="shared" si="15"/>
        <v>1</v>
      </c>
      <c r="U47" s="18">
        <v>1</v>
      </c>
      <c r="V47" s="18">
        <v>1</v>
      </c>
      <c r="W47" s="18">
        <v>1</v>
      </c>
      <c r="X47" s="18">
        <v>1</v>
      </c>
      <c r="Y47" s="18">
        <v>6261352985</v>
      </c>
      <c r="Z47" s="46"/>
      <c r="AA47" s="18"/>
      <c r="AB47" s="18"/>
      <c r="AC47" s="18"/>
      <c r="AD47" s="18"/>
    </row>
    <row r="48" spans="1:30" s="23" customFormat="1" ht="21.75" customHeight="1">
      <c r="A48" s="18">
        <v>43</v>
      </c>
      <c r="B48" s="29">
        <v>3143</v>
      </c>
      <c r="C48" s="18" t="s">
        <v>1825</v>
      </c>
      <c r="D48" s="20" t="s">
        <v>1826</v>
      </c>
      <c r="E48" s="20" t="s">
        <v>1827</v>
      </c>
      <c r="F48" s="19" t="s">
        <v>1828</v>
      </c>
      <c r="G48" s="18"/>
      <c r="H48" s="18" t="s">
        <v>15</v>
      </c>
      <c r="I48" s="18"/>
      <c r="J48" s="18"/>
      <c r="K48" s="18"/>
      <c r="L48" s="18"/>
      <c r="M48" s="18"/>
      <c r="N48" s="18"/>
      <c r="O48" s="18"/>
      <c r="P48" s="18"/>
      <c r="Q48" s="18">
        <v>1</v>
      </c>
      <c r="R48" s="18">
        <f aca="true" t="shared" si="17" ref="R48:S50">SUM(J48+L48+N48+P48)</f>
        <v>0</v>
      </c>
      <c r="S48" s="18">
        <f t="shared" si="17"/>
        <v>1</v>
      </c>
      <c r="T48" s="21">
        <f>SUM(R48:S48)</f>
        <v>1</v>
      </c>
      <c r="U48" s="18">
        <v>1</v>
      </c>
      <c r="V48" s="18">
        <v>1</v>
      </c>
      <c r="W48" s="18">
        <v>1</v>
      </c>
      <c r="X48" s="18">
        <v>1</v>
      </c>
      <c r="Y48" s="18">
        <v>6264046757</v>
      </c>
      <c r="Z48" s="46"/>
      <c r="AA48" s="18"/>
      <c r="AB48" s="18"/>
      <c r="AC48" s="18"/>
      <c r="AD48" s="18"/>
    </row>
    <row r="49" spans="1:30" s="23" customFormat="1" ht="21.75" customHeight="1">
      <c r="A49" s="18">
        <v>44</v>
      </c>
      <c r="B49" s="18">
        <v>3144</v>
      </c>
      <c r="C49" s="18" t="s">
        <v>1825</v>
      </c>
      <c r="D49" s="20" t="s">
        <v>1829</v>
      </c>
      <c r="E49" s="20" t="s">
        <v>1830</v>
      </c>
      <c r="F49" s="19" t="s">
        <v>1831</v>
      </c>
      <c r="G49" s="18"/>
      <c r="H49" s="18" t="s">
        <v>9</v>
      </c>
      <c r="I49" s="18"/>
      <c r="J49" s="18"/>
      <c r="K49" s="18">
        <v>1</v>
      </c>
      <c r="L49" s="18"/>
      <c r="M49" s="18"/>
      <c r="N49" s="18"/>
      <c r="O49" s="18"/>
      <c r="P49" s="18"/>
      <c r="Q49" s="18"/>
      <c r="R49" s="18">
        <f t="shared" si="17"/>
        <v>0</v>
      </c>
      <c r="S49" s="18">
        <f t="shared" si="17"/>
        <v>1</v>
      </c>
      <c r="T49" s="21">
        <f>SUM(R49:S49)</f>
        <v>1</v>
      </c>
      <c r="U49" s="18">
        <v>1</v>
      </c>
      <c r="V49" s="18">
        <v>1</v>
      </c>
      <c r="W49" s="18">
        <v>1</v>
      </c>
      <c r="X49" s="18">
        <v>1</v>
      </c>
      <c r="Y49" s="18">
        <v>9340864804</v>
      </c>
      <c r="Z49" s="46"/>
      <c r="AA49" s="18"/>
      <c r="AB49" s="18"/>
      <c r="AC49" s="18"/>
      <c r="AD49" s="18"/>
    </row>
    <row r="50" spans="1:30" s="23" customFormat="1" ht="21.75" customHeight="1">
      <c r="A50" s="18">
        <v>45</v>
      </c>
      <c r="B50" s="29">
        <v>3145</v>
      </c>
      <c r="C50" s="18" t="s">
        <v>1825</v>
      </c>
      <c r="D50" s="20" t="s">
        <v>1832</v>
      </c>
      <c r="E50" s="20" t="s">
        <v>346</v>
      </c>
      <c r="F50" s="19" t="s">
        <v>1833</v>
      </c>
      <c r="G50" s="18"/>
      <c r="H50" s="18" t="s">
        <v>11</v>
      </c>
      <c r="I50" s="18"/>
      <c r="J50" s="18"/>
      <c r="K50" s="18"/>
      <c r="L50" s="18"/>
      <c r="M50" s="18"/>
      <c r="N50" s="18">
        <v>1</v>
      </c>
      <c r="O50" s="18"/>
      <c r="P50" s="18"/>
      <c r="Q50" s="18"/>
      <c r="R50" s="18">
        <f t="shared" si="17"/>
        <v>1</v>
      </c>
      <c r="S50" s="18">
        <f t="shared" si="17"/>
        <v>0</v>
      </c>
      <c r="T50" s="21">
        <f>SUM(R50:S50)</f>
        <v>1</v>
      </c>
      <c r="U50" s="18">
        <v>1</v>
      </c>
      <c r="V50" s="18">
        <v>1</v>
      </c>
      <c r="W50" s="18">
        <v>1</v>
      </c>
      <c r="X50" s="18">
        <v>1</v>
      </c>
      <c r="Y50" s="18">
        <v>6263309682</v>
      </c>
      <c r="Z50" s="46"/>
      <c r="AA50" s="18"/>
      <c r="AB50" s="18"/>
      <c r="AC50" s="18"/>
      <c r="AD50" s="18"/>
    </row>
    <row r="51" spans="1:30" s="23" customFormat="1" ht="21.75" customHeight="1">
      <c r="A51" s="18">
        <v>46</v>
      </c>
      <c r="B51" s="18">
        <v>3146</v>
      </c>
      <c r="C51" s="18" t="s">
        <v>1837</v>
      </c>
      <c r="D51" s="20" t="s">
        <v>1838</v>
      </c>
      <c r="E51" s="20" t="s">
        <v>1839</v>
      </c>
      <c r="F51" s="19" t="s">
        <v>1840</v>
      </c>
      <c r="G51" s="18"/>
      <c r="H51" s="18" t="s">
        <v>9</v>
      </c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>
        <f>SUM(J51+L51+N51+P51)</f>
        <v>1</v>
      </c>
      <c r="S51" s="18">
        <f>SUM(K51+M51+O51+Q51)</f>
        <v>0</v>
      </c>
      <c r="T51" s="21">
        <f>SUM(R51:S51)</f>
        <v>1</v>
      </c>
      <c r="U51" s="18">
        <v>1</v>
      </c>
      <c r="V51" s="18">
        <v>1</v>
      </c>
      <c r="W51" s="18">
        <v>1</v>
      </c>
      <c r="X51" s="18">
        <v>1</v>
      </c>
      <c r="Y51" s="18">
        <v>7067027787</v>
      </c>
      <c r="Z51" s="46"/>
      <c r="AA51" s="18"/>
      <c r="AB51" s="18"/>
      <c r="AC51" s="18"/>
      <c r="AD51" s="18"/>
    </row>
    <row r="52" spans="1:30" s="23" customFormat="1" ht="21.75" customHeight="1">
      <c r="A52" s="18">
        <v>47</v>
      </c>
      <c r="B52" s="29">
        <v>3147</v>
      </c>
      <c r="C52" s="18" t="s">
        <v>1837</v>
      </c>
      <c r="D52" s="20" t="s">
        <v>1841</v>
      </c>
      <c r="E52" s="20" t="s">
        <v>1842</v>
      </c>
      <c r="F52" s="19" t="s">
        <v>1843</v>
      </c>
      <c r="G52" s="18"/>
      <c r="H52" s="18" t="s">
        <v>11</v>
      </c>
      <c r="I52" s="18"/>
      <c r="J52" s="18"/>
      <c r="K52" s="18"/>
      <c r="L52" s="18"/>
      <c r="M52" s="18"/>
      <c r="N52" s="18"/>
      <c r="O52" s="18">
        <v>1</v>
      </c>
      <c r="P52" s="18"/>
      <c r="Q52" s="18"/>
      <c r="R52" s="18">
        <f>SUM(J52+L52+N52+P52)</f>
        <v>0</v>
      </c>
      <c r="S52" s="18">
        <f>SUM(K52+M52+O52+Q52)</f>
        <v>1</v>
      </c>
      <c r="T52" s="21">
        <f>SUM(R52:S52)</f>
        <v>1</v>
      </c>
      <c r="U52" s="18">
        <v>1</v>
      </c>
      <c r="V52" s="18">
        <v>1</v>
      </c>
      <c r="W52" s="18">
        <v>1</v>
      </c>
      <c r="X52" s="18">
        <v>1</v>
      </c>
      <c r="Y52" s="18">
        <v>7970136483</v>
      </c>
      <c r="Z52" s="46"/>
      <c r="AA52" s="18"/>
      <c r="AB52" s="18"/>
      <c r="AC52" s="18"/>
      <c r="AD52" s="18"/>
    </row>
    <row r="53" spans="1:30" s="22" customFormat="1" ht="21.75" customHeight="1">
      <c r="A53" s="18"/>
      <c r="B53" s="18"/>
      <c r="C53" s="18"/>
      <c r="D53" s="18" t="s">
        <v>14</v>
      </c>
      <c r="E53" s="18"/>
      <c r="F53" s="18"/>
      <c r="G53" s="18"/>
      <c r="H53" s="18"/>
      <c r="I53" s="18"/>
      <c r="J53" s="18">
        <f aca="true" t="shared" si="18" ref="J53:O53">SUM(J6:J52)</f>
        <v>4</v>
      </c>
      <c r="K53" s="18">
        <f t="shared" si="18"/>
        <v>12</v>
      </c>
      <c r="L53" s="18">
        <f t="shared" si="18"/>
        <v>2</v>
      </c>
      <c r="M53" s="18">
        <f t="shared" si="18"/>
        <v>2</v>
      </c>
      <c r="N53" s="18">
        <f t="shared" si="18"/>
        <v>9</v>
      </c>
      <c r="O53" s="18">
        <f t="shared" si="18"/>
        <v>16</v>
      </c>
      <c r="P53" s="18"/>
      <c r="Q53" s="18">
        <f aca="true" t="shared" si="19" ref="Q53:X53">SUM(Q6:Q52)</f>
        <v>2</v>
      </c>
      <c r="R53" s="18">
        <f t="shared" si="19"/>
        <v>15</v>
      </c>
      <c r="S53" s="18">
        <f t="shared" si="19"/>
        <v>32</v>
      </c>
      <c r="T53" s="21">
        <f t="shared" si="19"/>
        <v>47</v>
      </c>
      <c r="U53" s="18">
        <f t="shared" si="19"/>
        <v>47</v>
      </c>
      <c r="V53" s="18">
        <f t="shared" si="19"/>
        <v>47</v>
      </c>
      <c r="W53" s="18">
        <f t="shared" si="19"/>
        <v>47</v>
      </c>
      <c r="X53" s="18">
        <f t="shared" si="19"/>
        <v>47</v>
      </c>
      <c r="Y53" s="18"/>
      <c r="Z53" s="46"/>
      <c r="AA53" s="45"/>
      <c r="AB53" s="45"/>
      <c r="AC53" s="44"/>
      <c r="AD53" s="45"/>
    </row>
  </sheetData>
  <sheetProtection/>
  <mergeCells count="28">
    <mergeCell ref="G3:G5"/>
    <mergeCell ref="F3:F5"/>
    <mergeCell ref="Y3:Y5"/>
    <mergeCell ref="J3:T3"/>
    <mergeCell ref="A3:A5"/>
    <mergeCell ref="I3:I5"/>
    <mergeCell ref="D3:D5"/>
    <mergeCell ref="E3:E5"/>
    <mergeCell ref="N4:O4"/>
    <mergeCell ref="J4:K4"/>
    <mergeCell ref="A1:Y1"/>
    <mergeCell ref="B3:B5"/>
    <mergeCell ref="H3:H5"/>
    <mergeCell ref="A2:Y2"/>
    <mergeCell ref="C3:C5"/>
    <mergeCell ref="P4:Q4"/>
    <mergeCell ref="V4:V5"/>
    <mergeCell ref="W4:W5"/>
    <mergeCell ref="R4:T4"/>
    <mergeCell ref="L4:M4"/>
    <mergeCell ref="Z3:Z5"/>
    <mergeCell ref="AA3:AA5"/>
    <mergeCell ref="AB3:AB5"/>
    <mergeCell ref="AC3:AC5"/>
    <mergeCell ref="AD3:AD5"/>
    <mergeCell ref="U4:U5"/>
    <mergeCell ref="X4:X5"/>
    <mergeCell ref="U3:X3"/>
  </mergeCells>
  <printOptions horizontalCentered="1"/>
  <pageMargins left="0.1968503937007874" right="0.15748031496062992" top="0.1968503937007874" bottom="0.1968503937007874" header="0" footer="0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28125" style="1" customWidth="1"/>
    <col min="2" max="2" width="5.8515625" style="1" customWidth="1"/>
    <col min="3" max="3" width="10.140625" style="1" customWidth="1"/>
    <col min="4" max="5" width="25.28125" style="4" customWidth="1"/>
    <col min="6" max="6" width="11.57421875" style="1" customWidth="1"/>
    <col min="7" max="7" width="15.28125" style="1" bestFit="1" customWidth="1"/>
    <col min="8" max="8" width="6.57421875" style="1" customWidth="1"/>
    <col min="9" max="9" width="6.7109375" style="1" customWidth="1"/>
    <col min="10" max="10" width="3.7109375" style="1" customWidth="1"/>
    <col min="11" max="18" width="3.28125" style="1" bestFit="1" customWidth="1"/>
    <col min="19" max="20" width="3.57421875" style="1" customWidth="1"/>
    <col min="21" max="23" width="3.421875" style="1" customWidth="1"/>
    <col min="24" max="24" width="4.00390625" style="1" customWidth="1"/>
    <col min="25" max="25" width="5.57421875" style="1" customWidth="1"/>
    <col min="26" max="27" width="3.421875" style="1" hidden="1" customWidth="1"/>
    <col min="28" max="28" width="4.00390625" style="1" customWidth="1"/>
    <col min="29" max="29" width="12.71093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18.7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63</v>
      </c>
      <c r="V4" s="93" t="s">
        <v>64</v>
      </c>
      <c r="W4" s="89" t="s">
        <v>65</v>
      </c>
      <c r="X4" s="89" t="s">
        <v>66</v>
      </c>
      <c r="Y4" s="89" t="s">
        <v>67</v>
      </c>
      <c r="Z4" s="90"/>
      <c r="AA4" s="90"/>
      <c r="AB4" s="95" t="s">
        <v>68</v>
      </c>
      <c r="AC4" s="83"/>
    </row>
    <row r="5" spans="1:29" s="2" customFormat="1" ht="141.7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3251</v>
      </c>
      <c r="C6" s="19" t="s">
        <v>218</v>
      </c>
      <c r="D6" s="20" t="s">
        <v>272</v>
      </c>
      <c r="E6" s="20" t="s">
        <v>273</v>
      </c>
      <c r="F6" s="19" t="s">
        <v>274</v>
      </c>
      <c r="G6" s="18" t="s">
        <v>275</v>
      </c>
      <c r="H6" s="18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>
        <f aca="true" t="shared" si="0" ref="R6:R19">SUM(J6+L6+N6+P6)</f>
        <v>0</v>
      </c>
      <c r="S6" s="18">
        <f aca="true" t="shared" si="1" ref="S6:S19">SUM(K6+M6+O6+Q6)</f>
        <v>1</v>
      </c>
      <c r="T6" s="21">
        <f aca="true" t="shared" si="2" ref="T6:T19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>
        <v>1</v>
      </c>
      <c r="AC6" s="18">
        <v>7489181962</v>
      </c>
    </row>
    <row r="7" spans="1:29" s="23" customFormat="1" ht="19.5" customHeight="1">
      <c r="A7" s="18">
        <v>2</v>
      </c>
      <c r="B7" s="18">
        <v>3252</v>
      </c>
      <c r="C7" s="19" t="s">
        <v>218</v>
      </c>
      <c r="D7" s="20" t="s">
        <v>276</v>
      </c>
      <c r="E7" s="20" t="s">
        <v>277</v>
      </c>
      <c r="F7" s="19" t="s">
        <v>278</v>
      </c>
      <c r="G7" s="18" t="s">
        <v>279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>
        <v>1</v>
      </c>
      <c r="AC7" s="18">
        <v>9399799272</v>
      </c>
    </row>
    <row r="8" spans="1:29" s="23" customFormat="1" ht="19.5" customHeight="1">
      <c r="A8" s="18">
        <v>3</v>
      </c>
      <c r="B8" s="18">
        <v>3253</v>
      </c>
      <c r="C8" s="19" t="s">
        <v>218</v>
      </c>
      <c r="D8" s="20" t="s">
        <v>280</v>
      </c>
      <c r="E8" s="20" t="s">
        <v>281</v>
      </c>
      <c r="F8" s="19" t="s">
        <v>282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>
        <v>1</v>
      </c>
      <c r="AC8" s="18">
        <v>9111848627</v>
      </c>
    </row>
    <row r="9" spans="1:29" s="23" customFormat="1" ht="19.5" customHeight="1">
      <c r="A9" s="18">
        <v>4</v>
      </c>
      <c r="B9" s="18">
        <v>3254</v>
      </c>
      <c r="C9" s="19" t="s">
        <v>218</v>
      </c>
      <c r="D9" s="20" t="s">
        <v>283</v>
      </c>
      <c r="E9" s="20" t="s">
        <v>284</v>
      </c>
      <c r="F9" s="19" t="s">
        <v>285</v>
      </c>
      <c r="G9" s="18" t="s">
        <v>286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>
        <v>1</v>
      </c>
      <c r="AC9" s="18">
        <v>9399744155</v>
      </c>
    </row>
    <row r="10" spans="1:29" s="23" customFormat="1" ht="19.5" customHeight="1">
      <c r="A10" s="18">
        <v>5</v>
      </c>
      <c r="B10" s="18">
        <v>3255</v>
      </c>
      <c r="C10" s="19" t="s">
        <v>218</v>
      </c>
      <c r="D10" s="20" t="s">
        <v>265</v>
      </c>
      <c r="E10" s="20" t="s">
        <v>287</v>
      </c>
      <c r="F10" s="19" t="s">
        <v>288</v>
      </c>
      <c r="G10" s="18" t="s">
        <v>289</v>
      </c>
      <c r="H10" s="18" t="s">
        <v>10</v>
      </c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>
        <v>1</v>
      </c>
      <c r="AC10" s="18">
        <v>6265876373</v>
      </c>
    </row>
    <row r="11" spans="1:29" s="23" customFormat="1" ht="19.5" customHeight="1">
      <c r="A11" s="18">
        <v>6</v>
      </c>
      <c r="B11" s="18">
        <v>3256</v>
      </c>
      <c r="C11" s="19" t="s">
        <v>398</v>
      </c>
      <c r="D11" s="20" t="s">
        <v>484</v>
      </c>
      <c r="E11" s="20" t="s">
        <v>667</v>
      </c>
      <c r="F11" s="19" t="s">
        <v>668</v>
      </c>
      <c r="G11" s="18" t="s">
        <v>669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>
        <v>1</v>
      </c>
      <c r="AC11" s="18">
        <v>9340055527</v>
      </c>
    </row>
    <row r="12" spans="1:29" s="23" customFormat="1" ht="19.5" customHeight="1">
      <c r="A12" s="18">
        <v>7</v>
      </c>
      <c r="B12" s="18">
        <v>3257</v>
      </c>
      <c r="C12" s="19" t="s">
        <v>398</v>
      </c>
      <c r="D12" s="20" t="s">
        <v>670</v>
      </c>
      <c r="E12" s="20" t="s">
        <v>671</v>
      </c>
      <c r="F12" s="19" t="s">
        <v>672</v>
      </c>
      <c r="G12" s="18" t="s">
        <v>673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>
        <v>1</v>
      </c>
      <c r="AC12" s="18">
        <v>7693846819</v>
      </c>
    </row>
    <row r="13" spans="1:29" s="23" customFormat="1" ht="19.5" customHeight="1">
      <c r="A13" s="18">
        <v>8</v>
      </c>
      <c r="B13" s="18">
        <v>3258</v>
      </c>
      <c r="C13" s="19" t="s">
        <v>398</v>
      </c>
      <c r="D13" s="20" t="s">
        <v>674</v>
      </c>
      <c r="E13" s="20" t="s">
        <v>675</v>
      </c>
      <c r="F13" s="19" t="s">
        <v>676</v>
      </c>
      <c r="G13" s="18" t="s">
        <v>677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>
        <v>1</v>
      </c>
      <c r="AC13" s="18">
        <v>6261711487</v>
      </c>
    </row>
    <row r="14" spans="1:29" s="23" customFormat="1" ht="19.5" customHeight="1">
      <c r="A14" s="18">
        <v>9</v>
      </c>
      <c r="B14" s="18">
        <v>3259</v>
      </c>
      <c r="C14" s="19" t="s">
        <v>398</v>
      </c>
      <c r="D14" s="20" t="s">
        <v>678</v>
      </c>
      <c r="E14" s="20" t="s">
        <v>406</v>
      </c>
      <c r="F14" s="19" t="s">
        <v>679</v>
      </c>
      <c r="G14" s="18" t="s">
        <v>680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>
        <v>1</v>
      </c>
      <c r="AC14" s="18">
        <v>9340780823</v>
      </c>
    </row>
    <row r="15" spans="1:29" s="23" customFormat="1" ht="19.5" customHeight="1">
      <c r="A15" s="18">
        <v>10</v>
      </c>
      <c r="B15" s="18">
        <v>3260</v>
      </c>
      <c r="C15" s="19" t="s">
        <v>398</v>
      </c>
      <c r="D15" s="20" t="s">
        <v>681</v>
      </c>
      <c r="E15" s="20" t="s">
        <v>682</v>
      </c>
      <c r="F15" s="19" t="s">
        <v>683</v>
      </c>
      <c r="G15" s="18" t="s">
        <v>684</v>
      </c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>
        <v>1</v>
      </c>
      <c r="AC15" s="18">
        <v>6263539655</v>
      </c>
    </row>
    <row r="16" spans="1:29" s="23" customFormat="1" ht="19.5" customHeight="1">
      <c r="A16" s="18">
        <v>11</v>
      </c>
      <c r="B16" s="18">
        <v>3261</v>
      </c>
      <c r="C16" s="19" t="s">
        <v>398</v>
      </c>
      <c r="D16" s="20" t="s">
        <v>685</v>
      </c>
      <c r="E16" s="20" t="s">
        <v>686</v>
      </c>
      <c r="F16" s="19" t="s">
        <v>687</v>
      </c>
      <c r="G16" s="18" t="s">
        <v>688</v>
      </c>
      <c r="H16" s="18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>
        <v>1</v>
      </c>
      <c r="AC16" s="18">
        <v>7722930835</v>
      </c>
    </row>
    <row r="17" spans="1:29" s="23" customFormat="1" ht="19.5" customHeight="1">
      <c r="A17" s="18">
        <v>12</v>
      </c>
      <c r="B17" s="18">
        <v>3262</v>
      </c>
      <c r="C17" s="19" t="s">
        <v>483</v>
      </c>
      <c r="D17" s="20" t="s">
        <v>689</v>
      </c>
      <c r="E17" s="20" t="s">
        <v>627</v>
      </c>
      <c r="F17" s="19" t="s">
        <v>690</v>
      </c>
      <c r="G17" s="18" t="s">
        <v>691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0"/>
        <v>0</v>
      </c>
      <c r="S17" s="18">
        <f t="shared" si="1"/>
        <v>1</v>
      </c>
      <c r="T17" s="21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1</v>
      </c>
      <c r="AC17" s="18">
        <v>7772035168</v>
      </c>
    </row>
    <row r="18" spans="1:29" s="23" customFormat="1" ht="19.5" customHeight="1">
      <c r="A18" s="18">
        <v>13</v>
      </c>
      <c r="B18" s="18">
        <v>3263</v>
      </c>
      <c r="C18" s="19" t="s">
        <v>483</v>
      </c>
      <c r="D18" s="20" t="s">
        <v>692</v>
      </c>
      <c r="E18" s="20" t="s">
        <v>693</v>
      </c>
      <c r="F18" s="19" t="s">
        <v>694</v>
      </c>
      <c r="G18" s="18" t="s">
        <v>691</v>
      </c>
      <c r="H18" s="18" t="s">
        <v>9</v>
      </c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>
        <f t="shared" si="0"/>
        <v>0</v>
      </c>
      <c r="S18" s="18">
        <f t="shared" si="1"/>
        <v>1</v>
      </c>
      <c r="T18" s="21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1</v>
      </c>
      <c r="AC18" s="18">
        <v>9669723292</v>
      </c>
    </row>
    <row r="19" spans="1:29" s="23" customFormat="1" ht="19.5" customHeight="1">
      <c r="A19" s="18">
        <v>14</v>
      </c>
      <c r="B19" s="18">
        <v>3264</v>
      </c>
      <c r="C19" s="19" t="s">
        <v>483</v>
      </c>
      <c r="D19" s="20" t="s">
        <v>695</v>
      </c>
      <c r="E19" s="20" t="s">
        <v>696</v>
      </c>
      <c r="F19" s="19" t="s">
        <v>697</v>
      </c>
      <c r="G19" s="18" t="s">
        <v>698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1</v>
      </c>
      <c r="AC19" s="18">
        <v>9399745446</v>
      </c>
    </row>
    <row r="20" spans="1:29" s="23" customFormat="1" ht="19.5" customHeight="1">
      <c r="A20" s="18">
        <v>15</v>
      </c>
      <c r="B20" s="18">
        <v>3265</v>
      </c>
      <c r="C20" s="19" t="s">
        <v>483</v>
      </c>
      <c r="D20" s="20" t="s">
        <v>699</v>
      </c>
      <c r="E20" s="20" t="s">
        <v>700</v>
      </c>
      <c r="F20" s="19" t="s">
        <v>701</v>
      </c>
      <c r="G20" s="18" t="s">
        <v>702</v>
      </c>
      <c r="H20" s="18" t="s">
        <v>10</v>
      </c>
      <c r="I20" s="18"/>
      <c r="J20" s="18"/>
      <c r="K20" s="18"/>
      <c r="L20" s="18">
        <v>1</v>
      </c>
      <c r="M20" s="18"/>
      <c r="N20" s="18"/>
      <c r="O20" s="18"/>
      <c r="P20" s="18"/>
      <c r="Q20" s="18"/>
      <c r="R20" s="18">
        <f aca="true" t="shared" si="3" ref="R20:S26">SUM(J20+L20+N20+P20)</f>
        <v>1</v>
      </c>
      <c r="S20" s="18">
        <f t="shared" si="3"/>
        <v>0</v>
      </c>
      <c r="T20" s="21">
        <f aca="true" t="shared" si="4" ref="T20:T26"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1</v>
      </c>
      <c r="AC20" s="18">
        <v>9131663505</v>
      </c>
    </row>
    <row r="21" spans="1:29" ht="18.75" customHeight="1">
      <c r="A21" s="18">
        <v>16</v>
      </c>
      <c r="B21" s="18">
        <v>3266</v>
      </c>
      <c r="C21" s="19" t="s">
        <v>740</v>
      </c>
      <c r="D21" s="20" t="s">
        <v>399</v>
      </c>
      <c r="E21" s="20" t="s">
        <v>756</v>
      </c>
      <c r="F21" s="19" t="s">
        <v>757</v>
      </c>
      <c r="G21" s="18" t="s">
        <v>758</v>
      </c>
      <c r="H21" s="18" t="s">
        <v>9</v>
      </c>
      <c r="I21" s="58"/>
      <c r="J21" s="58"/>
      <c r="K21" s="58">
        <v>1</v>
      </c>
      <c r="L21" s="58"/>
      <c r="M21" s="58"/>
      <c r="N21" s="58"/>
      <c r="O21" s="58"/>
      <c r="P21" s="58"/>
      <c r="Q21" s="58"/>
      <c r="R21" s="18">
        <f t="shared" si="3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>
        <v>1</v>
      </c>
      <c r="AC21" s="18">
        <v>8319587710</v>
      </c>
    </row>
    <row r="22" spans="1:29" ht="18.75" customHeight="1">
      <c r="A22" s="18">
        <v>17</v>
      </c>
      <c r="B22" s="18">
        <v>3267</v>
      </c>
      <c r="C22" s="19" t="s">
        <v>740</v>
      </c>
      <c r="D22" s="20" t="s">
        <v>759</v>
      </c>
      <c r="E22" s="20" t="s">
        <v>760</v>
      </c>
      <c r="F22" s="19" t="s">
        <v>761</v>
      </c>
      <c r="G22" s="18" t="s">
        <v>762</v>
      </c>
      <c r="H22" s="18" t="s">
        <v>11</v>
      </c>
      <c r="I22" s="58"/>
      <c r="J22" s="58"/>
      <c r="K22" s="58"/>
      <c r="L22" s="58"/>
      <c r="M22" s="58"/>
      <c r="N22" s="58"/>
      <c r="O22" s="58">
        <v>1</v>
      </c>
      <c r="P22" s="58"/>
      <c r="Q22" s="58"/>
      <c r="R22" s="18">
        <f t="shared" si="3"/>
        <v>0</v>
      </c>
      <c r="S22" s="18">
        <f t="shared" si="3"/>
        <v>1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>
        <v>1</v>
      </c>
      <c r="AC22" s="18">
        <v>6268037185</v>
      </c>
    </row>
    <row r="23" spans="1:29" ht="18.75" customHeight="1">
      <c r="A23" s="18">
        <v>18</v>
      </c>
      <c r="B23" s="18">
        <v>3268</v>
      </c>
      <c r="C23" s="19" t="s">
        <v>740</v>
      </c>
      <c r="D23" s="20" t="s">
        <v>723</v>
      </c>
      <c r="E23" s="20" t="s">
        <v>739</v>
      </c>
      <c r="F23" s="19" t="s">
        <v>763</v>
      </c>
      <c r="G23" s="18" t="s">
        <v>764</v>
      </c>
      <c r="H23" s="18" t="s">
        <v>9</v>
      </c>
      <c r="I23" s="58"/>
      <c r="J23" s="58">
        <v>1</v>
      </c>
      <c r="K23" s="58"/>
      <c r="L23" s="58"/>
      <c r="M23" s="58"/>
      <c r="N23" s="58"/>
      <c r="O23" s="58"/>
      <c r="P23" s="58"/>
      <c r="Q23" s="58"/>
      <c r="R23" s="18">
        <f t="shared" si="3"/>
        <v>1</v>
      </c>
      <c r="S23" s="18">
        <f t="shared" si="3"/>
        <v>0</v>
      </c>
      <c r="T23" s="21">
        <f t="shared" si="4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>
        <v>9174564974</v>
      </c>
    </row>
    <row r="24" spans="1:29" ht="18.75" customHeight="1">
      <c r="A24" s="18">
        <v>19</v>
      </c>
      <c r="B24" s="18">
        <v>3269</v>
      </c>
      <c r="C24" s="19" t="s">
        <v>740</v>
      </c>
      <c r="D24" s="20" t="s">
        <v>96</v>
      </c>
      <c r="E24" s="20" t="s">
        <v>765</v>
      </c>
      <c r="F24" s="19" t="s">
        <v>766</v>
      </c>
      <c r="G24" s="18" t="s">
        <v>767</v>
      </c>
      <c r="H24" s="18" t="s">
        <v>9</v>
      </c>
      <c r="I24" s="58"/>
      <c r="J24" s="58">
        <v>1</v>
      </c>
      <c r="K24" s="58"/>
      <c r="L24" s="58"/>
      <c r="M24" s="58"/>
      <c r="N24" s="58"/>
      <c r="O24" s="58"/>
      <c r="P24" s="58"/>
      <c r="Q24" s="58"/>
      <c r="R24" s="18">
        <f t="shared" si="3"/>
        <v>1</v>
      </c>
      <c r="S24" s="18">
        <f t="shared" si="3"/>
        <v>0</v>
      </c>
      <c r="T24" s="21">
        <f t="shared" si="4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>
        <v>1</v>
      </c>
      <c r="AC24" s="18">
        <v>7999740118</v>
      </c>
    </row>
    <row r="25" spans="1:29" ht="18.75" customHeight="1">
      <c r="A25" s="18">
        <v>20</v>
      </c>
      <c r="B25" s="18">
        <v>3270</v>
      </c>
      <c r="C25" s="19" t="s">
        <v>740</v>
      </c>
      <c r="D25" s="20" t="s">
        <v>768</v>
      </c>
      <c r="E25" s="20" t="s">
        <v>769</v>
      </c>
      <c r="F25" s="19" t="s">
        <v>770</v>
      </c>
      <c r="G25" s="18" t="s">
        <v>771</v>
      </c>
      <c r="H25" s="18" t="s">
        <v>9</v>
      </c>
      <c r="I25" s="58"/>
      <c r="J25" s="58">
        <v>1</v>
      </c>
      <c r="K25" s="58"/>
      <c r="L25" s="58"/>
      <c r="M25" s="58"/>
      <c r="N25" s="58"/>
      <c r="O25" s="58"/>
      <c r="P25" s="58"/>
      <c r="Q25" s="58"/>
      <c r="R25" s="18">
        <f t="shared" si="3"/>
        <v>1</v>
      </c>
      <c r="S25" s="18">
        <f t="shared" si="3"/>
        <v>0</v>
      </c>
      <c r="T25" s="21">
        <f t="shared" si="4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>
        <v>1</v>
      </c>
      <c r="AC25" s="18">
        <v>9340864937</v>
      </c>
    </row>
    <row r="26" spans="1:29" ht="18.75" customHeight="1">
      <c r="A26" s="18">
        <v>21</v>
      </c>
      <c r="B26" s="18">
        <v>3271</v>
      </c>
      <c r="C26" s="19" t="s">
        <v>741</v>
      </c>
      <c r="D26" s="20" t="s">
        <v>778</v>
      </c>
      <c r="E26" s="20" t="s">
        <v>772</v>
      </c>
      <c r="F26" s="19" t="s">
        <v>773</v>
      </c>
      <c r="G26" s="18"/>
      <c r="H26" s="18" t="s">
        <v>9</v>
      </c>
      <c r="I26" s="58"/>
      <c r="J26" s="58"/>
      <c r="K26" s="58">
        <v>1</v>
      </c>
      <c r="L26" s="58"/>
      <c r="M26" s="58"/>
      <c r="N26" s="58"/>
      <c r="O26" s="58"/>
      <c r="P26" s="58"/>
      <c r="Q26" s="58"/>
      <c r="R26" s="18">
        <f t="shared" si="3"/>
        <v>0</v>
      </c>
      <c r="S26" s="18">
        <f t="shared" si="3"/>
        <v>1</v>
      </c>
      <c r="T26" s="21">
        <f t="shared" si="4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>
        <v>1</v>
      </c>
      <c r="AC26" s="18">
        <v>9399289656</v>
      </c>
    </row>
    <row r="27" spans="1:29" ht="18.75" customHeight="1">
      <c r="A27" s="18">
        <v>22</v>
      </c>
      <c r="B27" s="18">
        <v>3272</v>
      </c>
      <c r="C27" s="19" t="s">
        <v>774</v>
      </c>
      <c r="D27" s="20" t="s">
        <v>775</v>
      </c>
      <c r="E27" s="20" t="s">
        <v>776</v>
      </c>
      <c r="F27" s="19" t="s">
        <v>777</v>
      </c>
      <c r="G27" s="18"/>
      <c r="H27" s="18" t="s">
        <v>11</v>
      </c>
      <c r="I27" s="58"/>
      <c r="J27" s="58"/>
      <c r="K27" s="58"/>
      <c r="L27" s="58"/>
      <c r="M27" s="58"/>
      <c r="N27" s="58"/>
      <c r="O27" s="58">
        <v>1</v>
      </c>
      <c r="P27" s="58"/>
      <c r="Q27" s="58"/>
      <c r="R27" s="18">
        <f>SUM(J27+L27+N27+P27)</f>
        <v>0</v>
      </c>
      <c r="S27" s="18">
        <f>SUM(K27+M27+O27+Q27)</f>
        <v>1</v>
      </c>
      <c r="T27" s="21">
        <f>SUM(R27:S27)</f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>
        <v>1</v>
      </c>
      <c r="AC27" s="18">
        <v>9171654814</v>
      </c>
    </row>
    <row r="28" spans="1:29" s="23" customFormat="1" ht="19.5" customHeight="1">
      <c r="A28" s="18"/>
      <c r="B28" s="18"/>
      <c r="C28" s="19"/>
      <c r="D28" s="20" t="s">
        <v>14</v>
      </c>
      <c r="E28" s="20"/>
      <c r="F28" s="19"/>
      <c r="G28" s="18"/>
      <c r="H28" s="18"/>
      <c r="I28" s="18"/>
      <c r="J28" s="18">
        <f aca="true" t="shared" si="5" ref="J28:O28">SUM(J6:J27)</f>
        <v>3</v>
      </c>
      <c r="K28" s="18">
        <f t="shared" si="5"/>
        <v>8</v>
      </c>
      <c r="L28" s="18">
        <f t="shared" si="5"/>
        <v>1</v>
      </c>
      <c r="M28" s="18">
        <f t="shared" si="5"/>
        <v>2</v>
      </c>
      <c r="N28" s="18">
        <f t="shared" si="5"/>
        <v>4</v>
      </c>
      <c r="O28" s="18">
        <f t="shared" si="5"/>
        <v>4</v>
      </c>
      <c r="P28" s="18"/>
      <c r="Q28" s="18"/>
      <c r="R28" s="18">
        <f>SUM(R6:R27)</f>
        <v>8</v>
      </c>
      <c r="S28" s="18">
        <f>SUM(S6:S27)</f>
        <v>14</v>
      </c>
      <c r="T28" s="18">
        <f>SUM(R28:S28)</f>
        <v>22</v>
      </c>
      <c r="U28" s="18">
        <f aca="true" t="shared" si="6" ref="U28:Z28">SUM(U6:U27)</f>
        <v>22</v>
      </c>
      <c r="V28" s="18">
        <f t="shared" si="6"/>
        <v>22</v>
      </c>
      <c r="W28" s="18">
        <f t="shared" si="6"/>
        <v>22</v>
      </c>
      <c r="X28" s="18">
        <f t="shared" si="6"/>
        <v>22</v>
      </c>
      <c r="Y28" s="18">
        <f t="shared" si="6"/>
        <v>22</v>
      </c>
      <c r="Z28" s="18">
        <f t="shared" si="6"/>
        <v>7</v>
      </c>
      <c r="AA28" s="18"/>
      <c r="AB28" s="18">
        <f>SUM(AB6:AB27)</f>
        <v>22</v>
      </c>
      <c r="AC28" s="18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AA4:AA5"/>
    <mergeCell ref="V4:V5"/>
    <mergeCell ref="AB4:AB5"/>
    <mergeCell ref="AC3:AC5"/>
    <mergeCell ref="I3:I5"/>
    <mergeCell ref="U3:AB3"/>
    <mergeCell ref="J4:K4"/>
    <mergeCell ref="L4:M4"/>
    <mergeCell ref="N4:O4"/>
    <mergeCell ref="P4:Q4"/>
    <mergeCell ref="J3:T3"/>
    <mergeCell ref="W4:W5"/>
    <mergeCell ref="X4:X5"/>
    <mergeCell ref="Y4:Y5"/>
    <mergeCell ref="Z4:Z5"/>
    <mergeCell ref="R4:T4"/>
    <mergeCell ref="U4:U5"/>
  </mergeCells>
  <printOptions/>
  <pageMargins left="0.52" right="0.27" top="0.24" bottom="0.24" header="0.19" footer="0.18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0"/>
  <sheetViews>
    <sheetView zoomScale="90" zoomScaleNormal="90" workbookViewId="0" topLeftCell="A22">
      <selection activeCell="A1" sqref="A1:AC41"/>
    </sheetView>
  </sheetViews>
  <sheetFormatPr defaultColWidth="9.140625" defaultRowHeight="12.75"/>
  <cols>
    <col min="1" max="1" width="5.140625" style="1" customWidth="1"/>
    <col min="2" max="2" width="7.00390625" style="1" customWidth="1"/>
    <col min="3" max="3" width="9.57421875" style="1" customWidth="1"/>
    <col min="4" max="4" width="28.8515625" style="4" customWidth="1"/>
    <col min="5" max="5" width="23.140625" style="4" customWidth="1"/>
    <col min="6" max="6" width="9.8515625" style="1" customWidth="1"/>
    <col min="7" max="7" width="11.00390625" style="1" customWidth="1"/>
    <col min="8" max="8" width="8.00390625" style="1" customWidth="1"/>
    <col min="9" max="9" width="8.8515625" style="1" customWidth="1"/>
    <col min="10" max="17" width="3.28125" style="1" bestFit="1" customWidth="1"/>
    <col min="18" max="25" width="3.8515625" style="1" customWidth="1"/>
    <col min="26" max="28" width="3.421875" style="1" hidden="1" customWidth="1"/>
    <col min="29" max="29" width="11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2.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56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7" customFormat="1" ht="20.25" customHeight="1">
      <c r="A6" s="18">
        <v>1</v>
      </c>
      <c r="B6" s="18">
        <v>3401</v>
      </c>
      <c r="C6" s="25" t="s">
        <v>920</v>
      </c>
      <c r="D6" s="20" t="s">
        <v>928</v>
      </c>
      <c r="E6" s="20" t="s">
        <v>929</v>
      </c>
      <c r="F6" s="25" t="s">
        <v>930</v>
      </c>
      <c r="G6" s="18"/>
      <c r="H6" s="18" t="s">
        <v>10</v>
      </c>
      <c r="I6" s="18"/>
      <c r="J6" s="18"/>
      <c r="K6" s="18"/>
      <c r="L6" s="18"/>
      <c r="M6" s="18">
        <v>1</v>
      </c>
      <c r="N6" s="18"/>
      <c r="O6" s="18"/>
      <c r="P6" s="18"/>
      <c r="Q6" s="18"/>
      <c r="R6" s="18">
        <f aca="true" t="shared" si="0" ref="R6:S10">SUM(J6+L6+N6+P6)</f>
        <v>0</v>
      </c>
      <c r="S6" s="18">
        <f t="shared" si="0"/>
        <v>1</v>
      </c>
      <c r="T6" s="21">
        <f aca="true" t="shared" si="1" ref="T6:T18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6261906024</v>
      </c>
    </row>
    <row r="7" spans="1:29" s="27" customFormat="1" ht="20.25" customHeight="1">
      <c r="A7" s="18">
        <v>2</v>
      </c>
      <c r="B7" s="18">
        <v>3402</v>
      </c>
      <c r="C7" s="25" t="s">
        <v>967</v>
      </c>
      <c r="D7" s="20" t="s">
        <v>968</v>
      </c>
      <c r="E7" s="20" t="s">
        <v>969</v>
      </c>
      <c r="F7" s="25" t="s">
        <v>970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9399841378</v>
      </c>
    </row>
    <row r="8" spans="1:29" s="27" customFormat="1" ht="20.25" customHeight="1">
      <c r="A8" s="18">
        <v>3</v>
      </c>
      <c r="B8" s="18">
        <v>3403</v>
      </c>
      <c r="C8" s="25" t="s">
        <v>1014</v>
      </c>
      <c r="D8" s="20" t="s">
        <v>1072</v>
      </c>
      <c r="E8" s="20" t="s">
        <v>990</v>
      </c>
      <c r="F8" s="25" t="s">
        <v>985</v>
      </c>
      <c r="G8" s="18"/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6261962816</v>
      </c>
    </row>
    <row r="9" spans="1:29" s="27" customFormat="1" ht="20.25" customHeight="1">
      <c r="A9" s="18">
        <v>4</v>
      </c>
      <c r="B9" s="18">
        <v>3404</v>
      </c>
      <c r="C9" s="25" t="s">
        <v>1014</v>
      </c>
      <c r="D9" s="20" t="s">
        <v>261</v>
      </c>
      <c r="E9" s="20" t="s">
        <v>1073</v>
      </c>
      <c r="F9" s="25" t="s">
        <v>1074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9285206051</v>
      </c>
    </row>
    <row r="10" spans="1:29" s="27" customFormat="1" ht="20.25" customHeight="1">
      <c r="A10" s="18">
        <v>5</v>
      </c>
      <c r="B10" s="18">
        <v>3405</v>
      </c>
      <c r="C10" s="25" t="s">
        <v>1014</v>
      </c>
      <c r="D10" s="20" t="s">
        <v>1075</v>
      </c>
      <c r="E10" s="20" t="s">
        <v>1076</v>
      </c>
      <c r="F10" s="25" t="s">
        <v>1077</v>
      </c>
      <c r="G10" s="18"/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0"/>
        <v>0</v>
      </c>
      <c r="S10" s="18">
        <f t="shared" si="0"/>
        <v>1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9399057650</v>
      </c>
    </row>
    <row r="11" spans="1:29" s="27" customFormat="1" ht="20.25" customHeight="1">
      <c r="A11" s="18">
        <v>6</v>
      </c>
      <c r="B11" s="18">
        <v>3406</v>
      </c>
      <c r="C11" s="25" t="s">
        <v>1099</v>
      </c>
      <c r="D11" s="20" t="s">
        <v>1118</v>
      </c>
      <c r="E11" s="20" t="s">
        <v>1142</v>
      </c>
      <c r="F11" s="25" t="s">
        <v>1143</v>
      </c>
      <c r="G11" s="18"/>
      <c r="H11" s="18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aca="true" t="shared" si="2" ref="R11:S15">SUM(J11+L11+N11+P11)</f>
        <v>1</v>
      </c>
      <c r="S11" s="18">
        <f t="shared" si="2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9131503221</v>
      </c>
    </row>
    <row r="12" spans="1:29" s="27" customFormat="1" ht="20.25" customHeight="1">
      <c r="A12" s="18">
        <v>7</v>
      </c>
      <c r="B12" s="18">
        <v>3407</v>
      </c>
      <c r="C12" s="25" t="s">
        <v>1121</v>
      </c>
      <c r="D12" s="20" t="s">
        <v>550</v>
      </c>
      <c r="E12" s="20" t="s">
        <v>1144</v>
      </c>
      <c r="F12" s="25" t="s">
        <v>356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2"/>
        <v>0</v>
      </c>
      <c r="S12" s="18">
        <f t="shared" si="2"/>
        <v>1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7974036239</v>
      </c>
    </row>
    <row r="13" spans="1:29" s="27" customFormat="1" ht="20.25" customHeight="1">
      <c r="A13" s="18">
        <v>8</v>
      </c>
      <c r="B13" s="18">
        <v>3408</v>
      </c>
      <c r="C13" s="25" t="s">
        <v>1121</v>
      </c>
      <c r="D13" s="20" t="s">
        <v>1145</v>
      </c>
      <c r="E13" s="20" t="s">
        <v>1146</v>
      </c>
      <c r="F13" s="25" t="s">
        <v>1147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2"/>
        <v>0</v>
      </c>
      <c r="S13" s="18">
        <f t="shared" si="2"/>
        <v>1</v>
      </c>
      <c r="T13" s="21">
        <f t="shared" si="1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7974233284</v>
      </c>
    </row>
    <row r="14" spans="1:29" s="27" customFormat="1" ht="20.25" customHeight="1">
      <c r="A14" s="18">
        <v>9</v>
      </c>
      <c r="B14" s="18">
        <v>3409</v>
      </c>
      <c r="C14" s="25" t="s">
        <v>1121</v>
      </c>
      <c r="D14" s="20" t="s">
        <v>1148</v>
      </c>
      <c r="E14" s="20" t="s">
        <v>984</v>
      </c>
      <c r="F14" s="25" t="s">
        <v>1149</v>
      </c>
      <c r="G14" s="18"/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 t="shared" si="1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9691068996</v>
      </c>
    </row>
    <row r="15" spans="1:29" s="27" customFormat="1" ht="20.25" customHeight="1">
      <c r="A15" s="18">
        <v>10</v>
      </c>
      <c r="B15" s="18">
        <v>3410</v>
      </c>
      <c r="C15" s="25" t="s">
        <v>1121</v>
      </c>
      <c r="D15" s="20" t="s">
        <v>1150</v>
      </c>
      <c r="E15" s="20" t="s">
        <v>1151</v>
      </c>
      <c r="F15" s="25" t="s">
        <v>153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2"/>
        <v>0</v>
      </c>
      <c r="S15" s="18">
        <f t="shared" si="2"/>
        <v>1</v>
      </c>
      <c r="T15" s="21">
        <f t="shared" si="1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8349771083</v>
      </c>
    </row>
    <row r="16" spans="1:29" s="27" customFormat="1" ht="20.25" customHeight="1">
      <c r="A16" s="18">
        <v>11</v>
      </c>
      <c r="B16" s="18">
        <v>3411</v>
      </c>
      <c r="C16" s="25" t="s">
        <v>1099</v>
      </c>
      <c r="D16" s="20" t="s">
        <v>1154</v>
      </c>
      <c r="E16" s="20" t="s">
        <v>1155</v>
      </c>
      <c r="F16" s="25" t="s">
        <v>1156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aca="true" t="shared" si="3" ref="R16:S18">SUM(J16+L16+N16+P16)</f>
        <v>0</v>
      </c>
      <c r="S16" s="18">
        <f t="shared" si="3"/>
        <v>1</v>
      </c>
      <c r="T16" s="21">
        <f t="shared" si="1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7222977667</v>
      </c>
    </row>
    <row r="17" spans="1:29" s="27" customFormat="1" ht="20.25" customHeight="1">
      <c r="A17" s="18">
        <v>12</v>
      </c>
      <c r="B17" s="18">
        <v>3412</v>
      </c>
      <c r="C17" s="25" t="s">
        <v>1099</v>
      </c>
      <c r="D17" s="20" t="s">
        <v>983</v>
      </c>
      <c r="E17" s="20" t="s">
        <v>495</v>
      </c>
      <c r="F17" s="25" t="s">
        <v>1157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t="shared" si="3"/>
        <v>0</v>
      </c>
      <c r="S17" s="18">
        <f t="shared" si="3"/>
        <v>1</v>
      </c>
      <c r="T17" s="21">
        <f t="shared" si="1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6268287336</v>
      </c>
    </row>
    <row r="18" spans="1:29" s="27" customFormat="1" ht="20.25" customHeight="1">
      <c r="A18" s="18">
        <v>13</v>
      </c>
      <c r="B18" s="18">
        <v>3413</v>
      </c>
      <c r="C18" s="25" t="s">
        <v>1099</v>
      </c>
      <c r="D18" s="20" t="s">
        <v>1158</v>
      </c>
      <c r="E18" s="20" t="s">
        <v>1159</v>
      </c>
      <c r="F18" s="25" t="s">
        <v>1160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3"/>
        <v>1</v>
      </c>
      <c r="S18" s="18">
        <f t="shared" si="3"/>
        <v>0</v>
      </c>
      <c r="T18" s="21">
        <f t="shared" si="1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9399479378</v>
      </c>
    </row>
    <row r="19" spans="1:29" s="27" customFormat="1" ht="20.25" customHeight="1">
      <c r="A19" s="18">
        <v>14</v>
      </c>
      <c r="B19" s="18">
        <v>3414</v>
      </c>
      <c r="C19" s="25" t="s">
        <v>1231</v>
      </c>
      <c r="D19" s="20" t="s">
        <v>1232</v>
      </c>
      <c r="E19" s="20" t="s">
        <v>1233</v>
      </c>
      <c r="F19" s="25" t="s">
        <v>1234</v>
      </c>
      <c r="G19" s="18"/>
      <c r="H19" s="18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aca="true" t="shared" si="4" ref="R19:S23">SUM(J19+L19+N19+P19)</f>
        <v>0</v>
      </c>
      <c r="S19" s="18">
        <f t="shared" si="4"/>
        <v>1</v>
      </c>
      <c r="T19" s="21">
        <f>SUM(R19:S19)</f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6266931472</v>
      </c>
    </row>
    <row r="20" spans="1:29" s="27" customFormat="1" ht="20.25" customHeight="1">
      <c r="A20" s="18">
        <v>15</v>
      </c>
      <c r="B20" s="18">
        <v>3415</v>
      </c>
      <c r="C20" s="25" t="s">
        <v>1311</v>
      </c>
      <c r="D20" s="20" t="s">
        <v>1352</v>
      </c>
      <c r="E20" s="20" t="s">
        <v>1353</v>
      </c>
      <c r="F20" s="25" t="s">
        <v>1354</v>
      </c>
      <c r="G20" s="18"/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4"/>
        <v>0</v>
      </c>
      <c r="S20" s="18">
        <f t="shared" si="4"/>
        <v>1</v>
      </c>
      <c r="T20" s="21">
        <f>SUM(R20:S20)</f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9399017048</v>
      </c>
    </row>
    <row r="21" spans="1:29" s="27" customFormat="1" ht="20.25" customHeight="1">
      <c r="A21" s="18">
        <v>16</v>
      </c>
      <c r="B21" s="18">
        <v>3416</v>
      </c>
      <c r="C21" s="25" t="s">
        <v>1311</v>
      </c>
      <c r="D21" s="20" t="s">
        <v>1355</v>
      </c>
      <c r="E21" s="20" t="s">
        <v>1356</v>
      </c>
      <c r="F21" s="25" t="s">
        <v>1357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4"/>
        <v>0</v>
      </c>
      <c r="S21" s="18">
        <f t="shared" si="4"/>
        <v>1</v>
      </c>
      <c r="T21" s="21">
        <f>SUM(R21:S21)</f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9340277960</v>
      </c>
    </row>
    <row r="22" spans="1:29" s="27" customFormat="1" ht="20.25" customHeight="1">
      <c r="A22" s="18">
        <v>17</v>
      </c>
      <c r="B22" s="18">
        <v>3417</v>
      </c>
      <c r="C22" s="25" t="s">
        <v>1311</v>
      </c>
      <c r="D22" s="20" t="s">
        <v>1358</v>
      </c>
      <c r="E22" s="20" t="s">
        <v>1359</v>
      </c>
      <c r="F22" s="25" t="s">
        <v>1360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4"/>
        <v>0</v>
      </c>
      <c r="S22" s="18">
        <f t="shared" si="4"/>
        <v>1</v>
      </c>
      <c r="T22" s="21">
        <f>SUM(R22:S22)</f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9399296804</v>
      </c>
    </row>
    <row r="23" spans="1:29" s="27" customFormat="1" ht="20.25" customHeight="1">
      <c r="A23" s="18">
        <v>18</v>
      </c>
      <c r="B23" s="18">
        <v>3418</v>
      </c>
      <c r="C23" s="25" t="s">
        <v>1311</v>
      </c>
      <c r="D23" s="20" t="s">
        <v>1361</v>
      </c>
      <c r="E23" s="20" t="s">
        <v>1362</v>
      </c>
      <c r="F23" s="25" t="s">
        <v>1363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4"/>
        <v>0</v>
      </c>
      <c r="S23" s="18">
        <f t="shared" si="4"/>
        <v>1</v>
      </c>
      <c r="T23" s="21">
        <f>SUM(R23:S23)</f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7697110684</v>
      </c>
    </row>
    <row r="24" spans="1:29" s="27" customFormat="1" ht="20.25" customHeight="1">
      <c r="A24" s="18">
        <v>19</v>
      </c>
      <c r="B24" s="18">
        <v>3419</v>
      </c>
      <c r="C24" s="25" t="s">
        <v>1376</v>
      </c>
      <c r="D24" s="20" t="s">
        <v>1466</v>
      </c>
      <c r="E24" s="20" t="s">
        <v>1467</v>
      </c>
      <c r="F24" s="25" t="s">
        <v>959</v>
      </c>
      <c r="G24" s="18"/>
      <c r="H24" s="18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5" ref="R24:R33">SUM(J24+L24+N24+P24)</f>
        <v>1</v>
      </c>
      <c r="S24" s="18">
        <f aca="true" t="shared" si="6" ref="S24:S33">SUM(K24+M24+O24+Q24)</f>
        <v>0</v>
      </c>
      <c r="T24" s="21">
        <f aca="true" t="shared" si="7" ref="T24:T33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7974279167</v>
      </c>
    </row>
    <row r="25" spans="1:29" s="27" customFormat="1" ht="20.25" customHeight="1">
      <c r="A25" s="18">
        <v>20</v>
      </c>
      <c r="B25" s="18">
        <v>3420</v>
      </c>
      <c r="C25" s="25" t="s">
        <v>1376</v>
      </c>
      <c r="D25" s="20" t="s">
        <v>1468</v>
      </c>
      <c r="E25" s="20" t="s">
        <v>1469</v>
      </c>
      <c r="F25" s="25" t="s">
        <v>1470</v>
      </c>
      <c r="G25" s="18"/>
      <c r="H25" s="18" t="s">
        <v>9</v>
      </c>
      <c r="I25" s="18"/>
      <c r="J25" s="18">
        <v>1</v>
      </c>
      <c r="K25" s="18"/>
      <c r="L25" s="18"/>
      <c r="M25" s="18"/>
      <c r="N25" s="18"/>
      <c r="O25" s="18"/>
      <c r="P25" s="18"/>
      <c r="Q25" s="18"/>
      <c r="R25" s="18">
        <f t="shared" si="5"/>
        <v>1</v>
      </c>
      <c r="S25" s="18">
        <f t="shared" si="6"/>
        <v>0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7587212178</v>
      </c>
    </row>
    <row r="26" spans="1:29" s="27" customFormat="1" ht="20.25" customHeight="1">
      <c r="A26" s="18">
        <v>21</v>
      </c>
      <c r="B26" s="18">
        <v>3421</v>
      </c>
      <c r="C26" s="25" t="s">
        <v>1376</v>
      </c>
      <c r="D26" s="20" t="s">
        <v>1471</v>
      </c>
      <c r="E26" s="20" t="s">
        <v>1246</v>
      </c>
      <c r="F26" s="25" t="s">
        <v>1472</v>
      </c>
      <c r="G26" s="18"/>
      <c r="H26" s="18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5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9131795960</v>
      </c>
    </row>
    <row r="27" spans="1:29" s="27" customFormat="1" ht="20.25" customHeight="1">
      <c r="A27" s="18">
        <v>22</v>
      </c>
      <c r="B27" s="18">
        <v>3422</v>
      </c>
      <c r="C27" s="25" t="s">
        <v>1376</v>
      </c>
      <c r="D27" s="20" t="s">
        <v>1473</v>
      </c>
      <c r="E27" s="20" t="s">
        <v>1076</v>
      </c>
      <c r="F27" s="25" t="s">
        <v>1474</v>
      </c>
      <c r="G27" s="18"/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5"/>
        <v>0</v>
      </c>
      <c r="S27" s="18">
        <f t="shared" si="6"/>
        <v>1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9399016222</v>
      </c>
    </row>
    <row r="28" spans="1:29" s="27" customFormat="1" ht="20.25" customHeight="1">
      <c r="A28" s="18">
        <v>23</v>
      </c>
      <c r="B28" s="18">
        <v>3423</v>
      </c>
      <c r="C28" s="25" t="s">
        <v>1376</v>
      </c>
      <c r="D28" s="20" t="s">
        <v>242</v>
      </c>
      <c r="E28" s="20" t="s">
        <v>1475</v>
      </c>
      <c r="F28" s="25" t="s">
        <v>1080</v>
      </c>
      <c r="G28" s="18"/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5"/>
        <v>1</v>
      </c>
      <c r="S28" s="18">
        <f t="shared" si="6"/>
        <v>0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7898095870</v>
      </c>
    </row>
    <row r="29" spans="1:29" s="27" customFormat="1" ht="20.25" customHeight="1">
      <c r="A29" s="18">
        <v>24</v>
      </c>
      <c r="B29" s="18">
        <v>3424</v>
      </c>
      <c r="C29" s="25" t="s">
        <v>1376</v>
      </c>
      <c r="D29" s="20" t="s">
        <v>1476</v>
      </c>
      <c r="E29" s="20" t="s">
        <v>1477</v>
      </c>
      <c r="F29" s="25" t="s">
        <v>1478</v>
      </c>
      <c r="G29" s="18"/>
      <c r="H29" s="18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5"/>
        <v>0</v>
      </c>
      <c r="S29" s="18">
        <f t="shared" si="6"/>
        <v>1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9669222484</v>
      </c>
    </row>
    <row r="30" spans="1:29" s="27" customFormat="1" ht="20.25" customHeight="1">
      <c r="A30" s="18">
        <v>25</v>
      </c>
      <c r="B30" s="18">
        <v>3425</v>
      </c>
      <c r="C30" s="25" t="s">
        <v>1376</v>
      </c>
      <c r="D30" s="20" t="s">
        <v>1479</v>
      </c>
      <c r="E30" s="20" t="s">
        <v>1480</v>
      </c>
      <c r="F30" s="25" t="s">
        <v>1481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5"/>
        <v>1</v>
      </c>
      <c r="S30" s="18">
        <f t="shared" si="6"/>
        <v>0</v>
      </c>
      <c r="T30" s="21">
        <f t="shared" si="7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9131513797</v>
      </c>
    </row>
    <row r="31" spans="1:29" s="27" customFormat="1" ht="20.25" customHeight="1">
      <c r="A31" s="18">
        <v>26</v>
      </c>
      <c r="B31" s="18">
        <v>3426</v>
      </c>
      <c r="C31" s="25" t="s">
        <v>1376</v>
      </c>
      <c r="D31" s="20" t="s">
        <v>1305</v>
      </c>
      <c r="E31" s="20" t="s">
        <v>1482</v>
      </c>
      <c r="F31" s="25" t="s">
        <v>1483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5"/>
        <v>0</v>
      </c>
      <c r="S31" s="18">
        <f t="shared" si="6"/>
        <v>1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7898394190</v>
      </c>
    </row>
    <row r="32" spans="1:29" s="27" customFormat="1" ht="20.25" customHeight="1">
      <c r="A32" s="18">
        <v>27</v>
      </c>
      <c r="B32" s="18">
        <v>3427</v>
      </c>
      <c r="C32" s="25" t="s">
        <v>1376</v>
      </c>
      <c r="D32" s="20" t="s">
        <v>1484</v>
      </c>
      <c r="E32" s="20" t="s">
        <v>1485</v>
      </c>
      <c r="F32" s="25" t="s">
        <v>1486</v>
      </c>
      <c r="G32" s="18"/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5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9302744893</v>
      </c>
    </row>
    <row r="33" spans="1:29" s="27" customFormat="1" ht="20.25" customHeight="1">
      <c r="A33" s="18">
        <v>28</v>
      </c>
      <c r="B33" s="18">
        <v>3428</v>
      </c>
      <c r="C33" s="25" t="s">
        <v>1376</v>
      </c>
      <c r="D33" s="20" t="s">
        <v>1487</v>
      </c>
      <c r="E33" s="20" t="s">
        <v>1488</v>
      </c>
      <c r="F33" s="25" t="s">
        <v>1489</v>
      </c>
      <c r="G33" s="18"/>
      <c r="H33" s="18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5"/>
        <v>1</v>
      </c>
      <c r="S33" s="18">
        <f t="shared" si="6"/>
        <v>0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8889757935</v>
      </c>
    </row>
    <row r="34" spans="1:29" s="27" customFormat="1" ht="20.25" customHeight="1">
      <c r="A34" s="18">
        <v>29</v>
      </c>
      <c r="B34" s="18">
        <v>3429</v>
      </c>
      <c r="C34" s="25" t="s">
        <v>1376</v>
      </c>
      <c r="D34" s="20" t="s">
        <v>1490</v>
      </c>
      <c r="E34" s="20" t="s">
        <v>1491</v>
      </c>
      <c r="F34" s="25" t="s">
        <v>1492</v>
      </c>
      <c r="G34" s="18"/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aca="true" t="shared" si="8" ref="R34:S38">SUM(J34+L34+N34+P34)</f>
        <v>0</v>
      </c>
      <c r="S34" s="18">
        <f t="shared" si="8"/>
        <v>1</v>
      </c>
      <c r="T34" s="21">
        <f aca="true" t="shared" si="9" ref="T34:T39">SUM(R34:S34)</f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9302482887</v>
      </c>
    </row>
    <row r="35" spans="1:29" s="27" customFormat="1" ht="20.25" customHeight="1">
      <c r="A35" s="18">
        <v>30</v>
      </c>
      <c r="B35" s="18">
        <v>3430</v>
      </c>
      <c r="C35" s="25" t="s">
        <v>1376</v>
      </c>
      <c r="D35" s="20" t="s">
        <v>1493</v>
      </c>
      <c r="E35" s="20" t="s">
        <v>1494</v>
      </c>
      <c r="F35" s="25" t="s">
        <v>1495</v>
      </c>
      <c r="G35" s="18"/>
      <c r="H35" s="18" t="s">
        <v>11</v>
      </c>
      <c r="I35" s="18"/>
      <c r="J35" s="18"/>
      <c r="K35" s="18"/>
      <c r="L35" s="18"/>
      <c r="M35" s="18"/>
      <c r="N35" s="18">
        <v>1</v>
      </c>
      <c r="O35" s="18"/>
      <c r="P35" s="18"/>
      <c r="Q35" s="18"/>
      <c r="R35" s="18">
        <f t="shared" si="8"/>
        <v>1</v>
      </c>
      <c r="S35" s="18">
        <f t="shared" si="8"/>
        <v>0</v>
      </c>
      <c r="T35" s="21">
        <f t="shared" si="9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7000577057</v>
      </c>
    </row>
    <row r="36" spans="1:29" s="27" customFormat="1" ht="20.25" customHeight="1">
      <c r="A36" s="18">
        <v>31</v>
      </c>
      <c r="B36" s="18">
        <v>3431</v>
      </c>
      <c r="C36" s="25" t="s">
        <v>1376</v>
      </c>
      <c r="D36" s="20" t="s">
        <v>395</v>
      </c>
      <c r="E36" s="20" t="s">
        <v>170</v>
      </c>
      <c r="F36" s="25" t="s">
        <v>1366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8"/>
        <v>1</v>
      </c>
      <c r="S36" s="18">
        <f t="shared" si="8"/>
        <v>0</v>
      </c>
      <c r="T36" s="21">
        <f t="shared" si="9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6267422253</v>
      </c>
    </row>
    <row r="37" spans="1:29" s="27" customFormat="1" ht="20.25" customHeight="1">
      <c r="A37" s="18">
        <v>32</v>
      </c>
      <c r="B37" s="18">
        <v>3432</v>
      </c>
      <c r="C37" s="25" t="s">
        <v>1376</v>
      </c>
      <c r="D37" s="20" t="s">
        <v>1496</v>
      </c>
      <c r="E37" s="20" t="s">
        <v>1497</v>
      </c>
      <c r="F37" s="25" t="s">
        <v>1498</v>
      </c>
      <c r="G37" s="18"/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8"/>
        <v>1</v>
      </c>
      <c r="S37" s="18">
        <f t="shared" si="8"/>
        <v>0</v>
      </c>
      <c r="T37" s="21">
        <f t="shared" si="9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20">
        <v>9340800282</v>
      </c>
    </row>
    <row r="38" spans="1:29" s="27" customFormat="1" ht="20.25" customHeight="1">
      <c r="A38" s="18">
        <v>33</v>
      </c>
      <c r="B38" s="18">
        <v>3433</v>
      </c>
      <c r="C38" s="25" t="s">
        <v>1376</v>
      </c>
      <c r="D38" s="20" t="s">
        <v>1499</v>
      </c>
      <c r="E38" s="20" t="s">
        <v>675</v>
      </c>
      <c r="F38" s="25" t="s">
        <v>1500</v>
      </c>
      <c r="G38" s="18"/>
      <c r="H38" s="18" t="s">
        <v>9</v>
      </c>
      <c r="I38" s="18"/>
      <c r="J38" s="18"/>
      <c r="K38" s="18">
        <v>1</v>
      </c>
      <c r="L38" s="18"/>
      <c r="M38" s="18"/>
      <c r="N38" s="18"/>
      <c r="O38" s="18"/>
      <c r="P38" s="18"/>
      <c r="Q38" s="18"/>
      <c r="R38" s="18">
        <f t="shared" si="8"/>
        <v>0</v>
      </c>
      <c r="S38" s="18">
        <f t="shared" si="8"/>
        <v>1</v>
      </c>
      <c r="T38" s="21">
        <f t="shared" si="9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20">
        <v>9399040365</v>
      </c>
    </row>
    <row r="39" spans="1:29" s="27" customFormat="1" ht="20.25" customHeight="1">
      <c r="A39" s="18">
        <v>34</v>
      </c>
      <c r="B39" s="18">
        <v>3434</v>
      </c>
      <c r="C39" s="25" t="s">
        <v>1536</v>
      </c>
      <c r="D39" s="20" t="s">
        <v>1572</v>
      </c>
      <c r="E39" s="20" t="s">
        <v>1573</v>
      </c>
      <c r="F39" s="25" t="s">
        <v>1375</v>
      </c>
      <c r="G39" s="18"/>
      <c r="H39" s="18" t="s">
        <v>15</v>
      </c>
      <c r="I39" s="18"/>
      <c r="J39" s="18"/>
      <c r="K39" s="18"/>
      <c r="L39" s="18"/>
      <c r="M39" s="18"/>
      <c r="N39" s="18"/>
      <c r="O39" s="18"/>
      <c r="P39" s="18">
        <v>1</v>
      </c>
      <c r="Q39" s="18"/>
      <c r="R39" s="18">
        <f>SUM(J39+L39+N39+P39)</f>
        <v>1</v>
      </c>
      <c r="S39" s="18">
        <f>SUM(K39+M39+O39+Q39)</f>
        <v>0</v>
      </c>
      <c r="T39" s="21">
        <f t="shared" si="9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20">
        <v>9303194686</v>
      </c>
    </row>
    <row r="40" spans="1:29" s="27" customFormat="1" ht="20.25" customHeight="1">
      <c r="A40" s="18">
        <v>35</v>
      </c>
      <c r="B40" s="18">
        <v>3435</v>
      </c>
      <c r="C40" s="25" t="s">
        <v>1536</v>
      </c>
      <c r="D40" s="20" t="s">
        <v>944</v>
      </c>
      <c r="E40" s="20" t="s">
        <v>1640</v>
      </c>
      <c r="F40" s="25" t="s">
        <v>985</v>
      </c>
      <c r="G40" s="18"/>
      <c r="H40" s="18" t="s">
        <v>9</v>
      </c>
      <c r="I40" s="18"/>
      <c r="J40" s="18">
        <v>1</v>
      </c>
      <c r="K40" s="18"/>
      <c r="L40" s="18"/>
      <c r="M40" s="18"/>
      <c r="N40" s="18"/>
      <c r="O40" s="18"/>
      <c r="P40" s="18"/>
      <c r="Q40" s="18"/>
      <c r="R40" s="18">
        <f>SUM(J40+L40+N40+P40)</f>
        <v>1</v>
      </c>
      <c r="S40" s="18">
        <f>SUM(K40+M40+O40+Q40)</f>
        <v>0</v>
      </c>
      <c r="T40" s="21">
        <f>SUM(R40:S40)</f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20">
        <v>6263357698</v>
      </c>
    </row>
    <row r="41" spans="1:29" s="24" customFormat="1" ht="20.25" customHeight="1">
      <c r="A41" s="20"/>
      <c r="B41" s="20"/>
      <c r="C41" s="25"/>
      <c r="D41" s="20" t="s">
        <v>14</v>
      </c>
      <c r="E41" s="20"/>
      <c r="F41" s="25"/>
      <c r="G41" s="20"/>
      <c r="H41" s="20"/>
      <c r="I41" s="18"/>
      <c r="J41" s="18">
        <f>SUM(J6:J40)</f>
        <v>5</v>
      </c>
      <c r="K41" s="18">
        <f>SUM(K6:K40)</f>
        <v>10</v>
      </c>
      <c r="L41" s="18"/>
      <c r="M41" s="18">
        <f>SUM(M6:M40)</f>
        <v>2</v>
      </c>
      <c r="N41" s="18">
        <f>SUM(N6:N40)</f>
        <v>7</v>
      </c>
      <c r="O41" s="18">
        <f>SUM(O6:O40)</f>
        <v>10</v>
      </c>
      <c r="P41" s="18">
        <f>SUM(P6:P40)</f>
        <v>1</v>
      </c>
      <c r="Q41" s="18"/>
      <c r="R41" s="18">
        <f aca="true" t="shared" si="10" ref="R41:Y41">SUM(R6:R40)</f>
        <v>13</v>
      </c>
      <c r="S41" s="18">
        <f t="shared" si="10"/>
        <v>22</v>
      </c>
      <c r="T41" s="18">
        <f t="shared" si="10"/>
        <v>35</v>
      </c>
      <c r="U41" s="18">
        <f t="shared" si="10"/>
        <v>35</v>
      </c>
      <c r="V41" s="18">
        <f t="shared" si="10"/>
        <v>35</v>
      </c>
      <c r="W41" s="18">
        <f t="shared" si="10"/>
        <v>35</v>
      </c>
      <c r="X41" s="18">
        <f t="shared" si="10"/>
        <v>35</v>
      </c>
      <c r="Y41" s="18">
        <f t="shared" si="10"/>
        <v>35</v>
      </c>
      <c r="Z41" s="20"/>
      <c r="AA41" s="20"/>
      <c r="AB41" s="20"/>
      <c r="AC41" s="20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</sheetData>
  <sheetProtection/>
  <mergeCells count="27">
    <mergeCell ref="AB4:AB5"/>
    <mergeCell ref="U4:U5"/>
    <mergeCell ref="W4:W5"/>
    <mergeCell ref="X4:X5"/>
    <mergeCell ref="Y4:Y5"/>
    <mergeCell ref="Z4:Z5"/>
    <mergeCell ref="AA4:AA5"/>
    <mergeCell ref="G3:G5"/>
    <mergeCell ref="AC3:AC5"/>
    <mergeCell ref="I3:I5"/>
    <mergeCell ref="J3:S3"/>
    <mergeCell ref="U3:AB3"/>
    <mergeCell ref="J4:K4"/>
    <mergeCell ref="L4:M4"/>
    <mergeCell ref="N4:O4"/>
    <mergeCell ref="P4:Q4"/>
    <mergeCell ref="R4:T4"/>
    <mergeCell ref="H3:H5"/>
    <mergeCell ref="V4:V5"/>
    <mergeCell ref="A1:AC1"/>
    <mergeCell ref="A2:AC2"/>
    <mergeCell ref="A3:A5"/>
    <mergeCell ref="B3:B5"/>
    <mergeCell ref="C3:C5"/>
    <mergeCell ref="D3:D5"/>
    <mergeCell ref="E3:E5"/>
    <mergeCell ref="F3:F5"/>
  </mergeCells>
  <printOptions/>
  <pageMargins left="0.23" right="0.26" top="0.24" bottom="0.23" header="0.19" footer="0.17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8">
      <selection activeCell="A1" sqref="A1:AC35"/>
    </sheetView>
  </sheetViews>
  <sheetFormatPr defaultColWidth="9.140625" defaultRowHeight="12.75"/>
  <cols>
    <col min="1" max="1" width="3.28125" style="1" customWidth="1"/>
    <col min="2" max="2" width="5.57421875" style="1" customWidth="1"/>
    <col min="3" max="3" width="9.57421875" style="1" customWidth="1"/>
    <col min="4" max="4" width="23.57421875" style="4" customWidth="1"/>
    <col min="5" max="5" width="22.57421875" style="4" customWidth="1"/>
    <col min="6" max="6" width="9.8515625" style="1" customWidth="1"/>
    <col min="7" max="7" width="15.57421875" style="1" customWidth="1"/>
    <col min="8" max="8" width="6.00390625" style="1" customWidth="1"/>
    <col min="9" max="9" width="4.7109375" style="1" customWidth="1"/>
    <col min="10" max="25" width="3.57421875" style="1" customWidth="1"/>
    <col min="26" max="28" width="3.421875" style="1" hidden="1" customWidth="1"/>
    <col min="29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7.5" customHeight="1">
      <c r="A2" s="76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40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74"/>
      <c r="Z3" s="74"/>
      <c r="AA3" s="74"/>
      <c r="AB3" s="77"/>
      <c r="AC3" s="82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53</v>
      </c>
      <c r="V4" s="93" t="s">
        <v>54</v>
      </c>
      <c r="W4" s="89" t="s">
        <v>55</v>
      </c>
      <c r="X4" s="89" t="s">
        <v>56</v>
      </c>
      <c r="Y4" s="89" t="s">
        <v>57</v>
      </c>
      <c r="Z4" s="90"/>
      <c r="AA4" s="90"/>
      <c r="AB4" s="95"/>
      <c r="AC4" s="83"/>
    </row>
    <row r="5" spans="1:29" s="2" customFormat="1" ht="174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22" customFormat="1" ht="19.5" customHeight="1">
      <c r="A6" s="18">
        <v>1</v>
      </c>
      <c r="B6" s="18">
        <v>3451</v>
      </c>
      <c r="C6" s="19" t="s">
        <v>398</v>
      </c>
      <c r="D6" s="20" t="s">
        <v>469</v>
      </c>
      <c r="E6" s="20" t="s">
        <v>470</v>
      </c>
      <c r="F6" s="19" t="s">
        <v>471</v>
      </c>
      <c r="G6" s="18" t="s">
        <v>472</v>
      </c>
      <c r="H6" s="18" t="s">
        <v>11</v>
      </c>
      <c r="I6" s="18"/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16">SUM(J6+L6+N6+P6)</f>
        <v>0</v>
      </c>
      <c r="S6" s="18">
        <f aca="true" t="shared" si="1" ref="S6:S16">SUM(K6+M6+O6+Q6)</f>
        <v>1</v>
      </c>
      <c r="T6" s="21">
        <f aca="true" t="shared" si="2" ref="T6:T16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7987753305</v>
      </c>
    </row>
    <row r="7" spans="1:29" s="22" customFormat="1" ht="19.5" customHeight="1">
      <c r="A7" s="18">
        <v>2</v>
      </c>
      <c r="B7" s="18">
        <v>3452</v>
      </c>
      <c r="C7" s="19" t="s">
        <v>483</v>
      </c>
      <c r="D7" s="20" t="s">
        <v>484</v>
      </c>
      <c r="E7" s="20" t="s">
        <v>485</v>
      </c>
      <c r="F7" s="19" t="s">
        <v>486</v>
      </c>
      <c r="G7" s="18" t="s">
        <v>487</v>
      </c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t="shared" si="0"/>
        <v>0</v>
      </c>
      <c r="S7" s="18">
        <f t="shared" si="1"/>
        <v>1</v>
      </c>
      <c r="T7" s="21">
        <f t="shared" si="2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6263099268</v>
      </c>
    </row>
    <row r="8" spans="1:29" s="22" customFormat="1" ht="19.5" customHeight="1">
      <c r="A8" s="18">
        <v>3</v>
      </c>
      <c r="B8" s="18">
        <v>3453</v>
      </c>
      <c r="C8" s="19" t="s">
        <v>483</v>
      </c>
      <c r="D8" s="20" t="s">
        <v>488</v>
      </c>
      <c r="E8" s="20" t="s">
        <v>489</v>
      </c>
      <c r="F8" s="19" t="s">
        <v>337</v>
      </c>
      <c r="G8" s="18" t="s">
        <v>490</v>
      </c>
      <c r="H8" s="18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9826072524</v>
      </c>
    </row>
    <row r="9" spans="1:29" s="22" customFormat="1" ht="19.5" customHeight="1">
      <c r="A9" s="18">
        <v>4</v>
      </c>
      <c r="B9" s="18">
        <v>3454</v>
      </c>
      <c r="C9" s="19" t="s">
        <v>483</v>
      </c>
      <c r="D9" s="20" t="s">
        <v>491</v>
      </c>
      <c r="E9" s="20" t="s">
        <v>492</v>
      </c>
      <c r="F9" s="19" t="s">
        <v>493</v>
      </c>
      <c r="G9" s="18"/>
      <c r="H9" s="18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1"/>
        <v>1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6261166262</v>
      </c>
    </row>
    <row r="10" spans="1:29" s="22" customFormat="1" ht="19.5" customHeight="1">
      <c r="A10" s="18">
        <v>5</v>
      </c>
      <c r="B10" s="18">
        <v>3455</v>
      </c>
      <c r="C10" s="19" t="s">
        <v>483</v>
      </c>
      <c r="D10" s="20" t="s">
        <v>494</v>
      </c>
      <c r="E10" s="20" t="s">
        <v>495</v>
      </c>
      <c r="F10" s="19" t="s">
        <v>496</v>
      </c>
      <c r="G10" s="18" t="s">
        <v>497</v>
      </c>
      <c r="H10" s="18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>
        <f t="shared" si="0"/>
        <v>0</v>
      </c>
      <c r="S10" s="18">
        <f t="shared" si="1"/>
        <v>1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8959339408</v>
      </c>
    </row>
    <row r="11" spans="1:29" s="22" customFormat="1" ht="19.5" customHeight="1">
      <c r="A11" s="18">
        <v>6</v>
      </c>
      <c r="B11" s="18">
        <v>3456</v>
      </c>
      <c r="C11" s="19" t="s">
        <v>483</v>
      </c>
      <c r="D11" s="20" t="s">
        <v>498</v>
      </c>
      <c r="E11" s="20" t="s">
        <v>499</v>
      </c>
      <c r="F11" s="19" t="s">
        <v>500</v>
      </c>
      <c r="G11" s="18" t="s">
        <v>501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6265357122</v>
      </c>
    </row>
    <row r="12" spans="1:29" s="22" customFormat="1" ht="19.5" customHeight="1">
      <c r="A12" s="18">
        <v>7</v>
      </c>
      <c r="B12" s="18">
        <v>3457</v>
      </c>
      <c r="C12" s="19" t="s">
        <v>483</v>
      </c>
      <c r="D12" s="20" t="s">
        <v>502</v>
      </c>
      <c r="E12" s="20" t="s">
        <v>503</v>
      </c>
      <c r="F12" s="19" t="s">
        <v>507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6268026156</v>
      </c>
    </row>
    <row r="13" spans="1:29" s="22" customFormat="1" ht="19.5" customHeight="1">
      <c r="A13" s="18">
        <v>8</v>
      </c>
      <c r="B13" s="18">
        <v>3458</v>
      </c>
      <c r="C13" s="19" t="s">
        <v>483</v>
      </c>
      <c r="D13" s="20" t="s">
        <v>504</v>
      </c>
      <c r="E13" s="20" t="s">
        <v>505</v>
      </c>
      <c r="F13" s="19" t="s">
        <v>506</v>
      </c>
      <c r="G13" s="18" t="s">
        <v>508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9993428930</v>
      </c>
    </row>
    <row r="14" spans="1:29" s="22" customFormat="1" ht="19.5" customHeight="1">
      <c r="A14" s="18">
        <v>9</v>
      </c>
      <c r="B14" s="18">
        <v>3459</v>
      </c>
      <c r="C14" s="19" t="s">
        <v>483</v>
      </c>
      <c r="D14" s="20" t="s">
        <v>509</v>
      </c>
      <c r="E14" s="20" t="s">
        <v>510</v>
      </c>
      <c r="F14" s="19" t="s">
        <v>511</v>
      </c>
      <c r="G14" s="18" t="s">
        <v>512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7489001647</v>
      </c>
    </row>
    <row r="15" spans="1:29" s="22" customFormat="1" ht="19.5" customHeight="1">
      <c r="A15" s="18">
        <v>10</v>
      </c>
      <c r="B15" s="18">
        <v>3460</v>
      </c>
      <c r="C15" s="19" t="s">
        <v>483</v>
      </c>
      <c r="D15" s="20" t="s">
        <v>513</v>
      </c>
      <c r="E15" s="20" t="s">
        <v>514</v>
      </c>
      <c r="F15" s="19" t="s">
        <v>515</v>
      </c>
      <c r="G15" s="18" t="s">
        <v>516</v>
      </c>
      <c r="H15" s="18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8817679893</v>
      </c>
    </row>
    <row r="16" spans="1:29" s="22" customFormat="1" ht="19.5" customHeight="1">
      <c r="A16" s="18">
        <v>11</v>
      </c>
      <c r="B16" s="18">
        <v>3461</v>
      </c>
      <c r="C16" s="19" t="s">
        <v>483</v>
      </c>
      <c r="D16" s="20" t="s">
        <v>517</v>
      </c>
      <c r="E16" s="20" t="s">
        <v>518</v>
      </c>
      <c r="F16" s="19" t="s">
        <v>519</v>
      </c>
      <c r="G16" s="18" t="s">
        <v>520</v>
      </c>
      <c r="H16" s="18" t="s">
        <v>10</v>
      </c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9406350315</v>
      </c>
    </row>
    <row r="17" spans="1:29" s="22" customFormat="1" ht="19.5" customHeight="1">
      <c r="A17" s="18">
        <v>12</v>
      </c>
      <c r="B17" s="18">
        <v>3466</v>
      </c>
      <c r="C17" s="19" t="s">
        <v>740</v>
      </c>
      <c r="D17" s="20" t="s">
        <v>845</v>
      </c>
      <c r="E17" s="20" t="s">
        <v>846</v>
      </c>
      <c r="F17" s="19" t="s">
        <v>847</v>
      </c>
      <c r="G17" s="18" t="s">
        <v>848</v>
      </c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 aca="true" t="shared" si="3" ref="R17:R29">SUM(J17+L17+N17+P17)</f>
        <v>0</v>
      </c>
      <c r="S17" s="18">
        <f aca="true" t="shared" si="4" ref="S17:S29">SUM(K17+M17+O17+Q17)</f>
        <v>1</v>
      </c>
      <c r="T17" s="21">
        <f aca="true" t="shared" si="5" ref="T17:T29"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7772915828</v>
      </c>
    </row>
    <row r="18" spans="1:29" s="22" customFormat="1" ht="19.5" customHeight="1">
      <c r="A18" s="18">
        <v>13</v>
      </c>
      <c r="B18" s="18">
        <v>3467</v>
      </c>
      <c r="C18" s="19" t="s">
        <v>740</v>
      </c>
      <c r="D18" s="20" t="s">
        <v>849</v>
      </c>
      <c r="E18" s="20" t="s">
        <v>850</v>
      </c>
      <c r="F18" s="19" t="s">
        <v>851</v>
      </c>
      <c r="G18" s="18" t="s">
        <v>852</v>
      </c>
      <c r="H18" s="18" t="s">
        <v>9</v>
      </c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7049394409</v>
      </c>
    </row>
    <row r="19" spans="1:29" s="22" customFormat="1" ht="19.5" customHeight="1">
      <c r="A19" s="18">
        <v>14</v>
      </c>
      <c r="B19" s="18">
        <v>3468</v>
      </c>
      <c r="C19" s="19" t="s">
        <v>740</v>
      </c>
      <c r="D19" s="20" t="s">
        <v>853</v>
      </c>
      <c r="E19" s="20" t="s">
        <v>854</v>
      </c>
      <c r="F19" s="19" t="s">
        <v>855</v>
      </c>
      <c r="G19" s="18" t="s">
        <v>856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7869308418</v>
      </c>
    </row>
    <row r="20" spans="1:29" s="22" customFormat="1" ht="19.5" customHeight="1">
      <c r="A20" s="18">
        <v>15</v>
      </c>
      <c r="B20" s="18">
        <v>3469</v>
      </c>
      <c r="C20" s="19" t="s">
        <v>740</v>
      </c>
      <c r="D20" s="20" t="s">
        <v>857</v>
      </c>
      <c r="E20" s="20" t="s">
        <v>858</v>
      </c>
      <c r="F20" s="19" t="s">
        <v>859</v>
      </c>
      <c r="G20" s="18" t="s">
        <v>860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9301532008</v>
      </c>
    </row>
    <row r="21" spans="1:29" s="22" customFormat="1" ht="19.5" customHeight="1">
      <c r="A21" s="18">
        <v>16</v>
      </c>
      <c r="B21" s="18">
        <v>3470</v>
      </c>
      <c r="C21" s="19" t="s">
        <v>740</v>
      </c>
      <c r="D21" s="20" t="s">
        <v>861</v>
      </c>
      <c r="E21" s="20" t="s">
        <v>862</v>
      </c>
      <c r="F21" s="19" t="s">
        <v>863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8839380494</v>
      </c>
    </row>
    <row r="22" spans="1:29" s="22" customFormat="1" ht="19.5" customHeight="1">
      <c r="A22" s="18">
        <v>17</v>
      </c>
      <c r="B22" s="18">
        <v>3471</v>
      </c>
      <c r="C22" s="19" t="s">
        <v>748</v>
      </c>
      <c r="D22" s="20" t="s">
        <v>864</v>
      </c>
      <c r="E22" s="20" t="s">
        <v>865</v>
      </c>
      <c r="F22" s="19" t="s">
        <v>866</v>
      </c>
      <c r="G22" s="18" t="s">
        <v>867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6267841513</v>
      </c>
    </row>
    <row r="23" spans="1:29" s="22" customFormat="1" ht="19.5" customHeight="1">
      <c r="A23" s="18">
        <v>18</v>
      </c>
      <c r="B23" s="18">
        <v>3472</v>
      </c>
      <c r="C23" s="19" t="s">
        <v>741</v>
      </c>
      <c r="D23" s="20" t="s">
        <v>868</v>
      </c>
      <c r="E23" s="20" t="s">
        <v>869</v>
      </c>
      <c r="F23" s="19" t="s">
        <v>870</v>
      </c>
      <c r="G23" s="18" t="s">
        <v>871</v>
      </c>
      <c r="H23" s="18" t="s">
        <v>10</v>
      </c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18">
        <f t="shared" si="3"/>
        <v>1</v>
      </c>
      <c r="S23" s="18">
        <f t="shared" si="4"/>
        <v>0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7470639676</v>
      </c>
    </row>
    <row r="24" spans="1:29" s="22" customFormat="1" ht="19.5" customHeight="1">
      <c r="A24" s="18">
        <v>19</v>
      </c>
      <c r="B24" s="18">
        <v>3473</v>
      </c>
      <c r="C24" s="19" t="s">
        <v>741</v>
      </c>
      <c r="D24" s="20" t="s">
        <v>872</v>
      </c>
      <c r="E24" s="20" t="s">
        <v>873</v>
      </c>
      <c r="F24" s="19" t="s">
        <v>874</v>
      </c>
      <c r="G24" s="18" t="s">
        <v>875</v>
      </c>
      <c r="H24" s="18" t="s">
        <v>11</v>
      </c>
      <c r="I24" s="18"/>
      <c r="J24" s="18"/>
      <c r="K24" s="18"/>
      <c r="L24" s="18"/>
      <c r="M24" s="18"/>
      <c r="N24" s="18"/>
      <c r="O24" s="18">
        <v>1</v>
      </c>
      <c r="P24" s="18"/>
      <c r="Q24" s="18"/>
      <c r="R24" s="18">
        <f t="shared" si="3"/>
        <v>0</v>
      </c>
      <c r="S24" s="18">
        <f t="shared" si="4"/>
        <v>1</v>
      </c>
      <c r="T24" s="21">
        <f t="shared" si="5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9131539489</v>
      </c>
    </row>
    <row r="25" spans="1:29" s="22" customFormat="1" ht="19.5" customHeight="1">
      <c r="A25" s="18">
        <v>20</v>
      </c>
      <c r="B25" s="18">
        <v>3474</v>
      </c>
      <c r="C25" s="19" t="s">
        <v>843</v>
      </c>
      <c r="D25" s="20" t="s">
        <v>876</v>
      </c>
      <c r="E25" s="20" t="s">
        <v>877</v>
      </c>
      <c r="F25" s="19" t="s">
        <v>878</v>
      </c>
      <c r="G25" s="18" t="s">
        <v>879</v>
      </c>
      <c r="H25" s="18" t="s">
        <v>10</v>
      </c>
      <c r="I25" s="18"/>
      <c r="J25" s="18"/>
      <c r="K25" s="18"/>
      <c r="L25" s="18"/>
      <c r="M25" s="18">
        <v>1</v>
      </c>
      <c r="N25" s="18"/>
      <c r="O25" s="18"/>
      <c r="P25" s="18"/>
      <c r="Q25" s="18"/>
      <c r="R25" s="18">
        <f t="shared" si="3"/>
        <v>0</v>
      </c>
      <c r="S25" s="18">
        <f t="shared" si="4"/>
        <v>1</v>
      </c>
      <c r="T25" s="21">
        <f t="shared" si="5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6261540833</v>
      </c>
    </row>
    <row r="26" spans="1:29" s="22" customFormat="1" ht="19.5" customHeight="1">
      <c r="A26" s="18">
        <v>21</v>
      </c>
      <c r="B26" s="18">
        <v>3475</v>
      </c>
      <c r="C26" s="19" t="s">
        <v>843</v>
      </c>
      <c r="D26" s="20" t="s">
        <v>880</v>
      </c>
      <c r="E26" s="20" t="s">
        <v>881</v>
      </c>
      <c r="F26" s="19" t="s">
        <v>882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3"/>
        <v>1</v>
      </c>
      <c r="S26" s="18">
        <f t="shared" si="4"/>
        <v>0</v>
      </c>
      <c r="T26" s="21">
        <f t="shared" si="5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7909667107</v>
      </c>
    </row>
    <row r="27" spans="1:29" s="22" customFormat="1" ht="19.5" customHeight="1">
      <c r="A27" s="18">
        <v>22</v>
      </c>
      <c r="B27" s="18">
        <v>3476</v>
      </c>
      <c r="C27" s="19" t="s">
        <v>843</v>
      </c>
      <c r="D27" s="20" t="s">
        <v>883</v>
      </c>
      <c r="E27" s="20" t="s">
        <v>884</v>
      </c>
      <c r="F27" s="19" t="s">
        <v>885</v>
      </c>
      <c r="G27" s="18" t="s">
        <v>886</v>
      </c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t="shared" si="3"/>
        <v>1</v>
      </c>
      <c r="S27" s="18">
        <f t="shared" si="4"/>
        <v>0</v>
      </c>
      <c r="T27" s="21">
        <f t="shared" si="5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6268048480</v>
      </c>
    </row>
    <row r="28" spans="1:29" s="22" customFormat="1" ht="19.5" customHeight="1">
      <c r="A28" s="18">
        <v>23</v>
      </c>
      <c r="B28" s="18">
        <v>3477</v>
      </c>
      <c r="C28" s="19" t="s">
        <v>843</v>
      </c>
      <c r="D28" s="20" t="s">
        <v>887</v>
      </c>
      <c r="E28" s="20" t="s">
        <v>888</v>
      </c>
      <c r="F28" s="19" t="s">
        <v>889</v>
      </c>
      <c r="G28" s="18" t="s">
        <v>890</v>
      </c>
      <c r="H28" s="18" t="s">
        <v>9</v>
      </c>
      <c r="I28" s="18"/>
      <c r="J28" s="18">
        <v>1</v>
      </c>
      <c r="K28" s="18"/>
      <c r="L28" s="18"/>
      <c r="M28" s="18"/>
      <c r="N28" s="18"/>
      <c r="O28" s="18"/>
      <c r="P28" s="18"/>
      <c r="Q28" s="18"/>
      <c r="R28" s="18">
        <f t="shared" si="3"/>
        <v>1</v>
      </c>
      <c r="S28" s="18">
        <f t="shared" si="4"/>
        <v>0</v>
      </c>
      <c r="T28" s="21">
        <f t="shared" si="5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9399547807</v>
      </c>
    </row>
    <row r="29" spans="1:29" s="22" customFormat="1" ht="19.5" customHeight="1">
      <c r="A29" s="18">
        <v>24</v>
      </c>
      <c r="B29" s="18">
        <v>3478</v>
      </c>
      <c r="C29" s="19" t="s">
        <v>801</v>
      </c>
      <c r="D29" s="20" t="s">
        <v>891</v>
      </c>
      <c r="E29" s="20" t="s">
        <v>892</v>
      </c>
      <c r="F29" s="19" t="s">
        <v>893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3"/>
        <v>1</v>
      </c>
      <c r="S29" s="18">
        <f t="shared" si="4"/>
        <v>0</v>
      </c>
      <c r="T29" s="21">
        <f t="shared" si="5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6261852346</v>
      </c>
    </row>
    <row r="30" spans="1:29" s="22" customFormat="1" ht="19.5" customHeight="1">
      <c r="A30" s="18">
        <v>25</v>
      </c>
      <c r="B30" s="18">
        <v>3479</v>
      </c>
      <c r="C30" s="19" t="s">
        <v>801</v>
      </c>
      <c r="D30" s="20" t="s">
        <v>894</v>
      </c>
      <c r="E30" s="20" t="s">
        <v>895</v>
      </c>
      <c r="F30" s="19" t="s">
        <v>896</v>
      </c>
      <c r="G30" s="18" t="s">
        <v>897</v>
      </c>
      <c r="H30" s="18" t="s">
        <v>9</v>
      </c>
      <c r="I30" s="18"/>
      <c r="J30" s="18">
        <v>1</v>
      </c>
      <c r="K30" s="18"/>
      <c r="L30" s="18"/>
      <c r="M30" s="18"/>
      <c r="N30" s="18"/>
      <c r="O30" s="18"/>
      <c r="P30" s="18"/>
      <c r="Q30" s="18"/>
      <c r="R30" s="18">
        <f aca="true" t="shared" si="6" ref="R30:S34">SUM(J30+L30+N30+P30)</f>
        <v>1</v>
      </c>
      <c r="S30" s="18">
        <f t="shared" si="6"/>
        <v>0</v>
      </c>
      <c r="T30" s="21">
        <f aca="true" t="shared" si="7" ref="T30:T35"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8305702985</v>
      </c>
    </row>
    <row r="31" spans="1:29" s="22" customFormat="1" ht="19.5" customHeight="1">
      <c r="A31" s="18">
        <v>26</v>
      </c>
      <c r="B31" s="18">
        <v>3480</v>
      </c>
      <c r="C31" s="19" t="s">
        <v>801</v>
      </c>
      <c r="D31" s="20" t="s">
        <v>898</v>
      </c>
      <c r="E31" s="20" t="s">
        <v>346</v>
      </c>
      <c r="F31" s="19" t="s">
        <v>899</v>
      </c>
      <c r="G31" s="18" t="s">
        <v>900</v>
      </c>
      <c r="H31" s="18" t="s">
        <v>10</v>
      </c>
      <c r="I31" s="18"/>
      <c r="J31" s="18"/>
      <c r="K31" s="18"/>
      <c r="L31" s="18">
        <v>1</v>
      </c>
      <c r="M31" s="18"/>
      <c r="N31" s="18"/>
      <c r="O31" s="18"/>
      <c r="P31" s="18"/>
      <c r="Q31" s="18"/>
      <c r="R31" s="18">
        <f t="shared" si="6"/>
        <v>1</v>
      </c>
      <c r="S31" s="18">
        <f t="shared" si="6"/>
        <v>0</v>
      </c>
      <c r="T31" s="21">
        <f t="shared" si="7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/>
      <c r="AA31" s="18"/>
      <c r="AB31" s="18"/>
      <c r="AC31" s="18">
        <v>6261614718</v>
      </c>
    </row>
    <row r="32" spans="1:29" s="22" customFormat="1" ht="19.5" customHeight="1">
      <c r="A32" s="18">
        <v>27</v>
      </c>
      <c r="B32" s="18">
        <v>3481</v>
      </c>
      <c r="C32" s="19" t="s">
        <v>774</v>
      </c>
      <c r="D32" s="20" t="s">
        <v>901</v>
      </c>
      <c r="E32" s="20" t="s">
        <v>902</v>
      </c>
      <c r="F32" s="19" t="s">
        <v>401</v>
      </c>
      <c r="G32" s="18"/>
      <c r="H32" s="18" t="s">
        <v>9</v>
      </c>
      <c r="I32" s="18"/>
      <c r="J32" s="18"/>
      <c r="K32" s="18">
        <v>1</v>
      </c>
      <c r="L32" s="18"/>
      <c r="M32" s="18"/>
      <c r="N32" s="18"/>
      <c r="O32" s="18"/>
      <c r="P32" s="18"/>
      <c r="Q32" s="18"/>
      <c r="R32" s="18">
        <f t="shared" si="6"/>
        <v>0</v>
      </c>
      <c r="S32" s="18">
        <f t="shared" si="6"/>
        <v>1</v>
      </c>
      <c r="T32" s="21">
        <f t="shared" si="7"/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/>
      <c r="AA32" s="18"/>
      <c r="AB32" s="18"/>
      <c r="AC32" s="18">
        <v>6264308819</v>
      </c>
    </row>
    <row r="33" spans="1:29" s="22" customFormat="1" ht="19.5" customHeight="1">
      <c r="A33" s="18">
        <v>28</v>
      </c>
      <c r="B33" s="18">
        <v>3482</v>
      </c>
      <c r="C33" s="19" t="s">
        <v>774</v>
      </c>
      <c r="D33" s="20" t="s">
        <v>903</v>
      </c>
      <c r="E33" s="20" t="s">
        <v>904</v>
      </c>
      <c r="F33" s="19" t="s">
        <v>797</v>
      </c>
      <c r="G33" s="18" t="s">
        <v>905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6"/>
        <v>0</v>
      </c>
      <c r="S33" s="18">
        <f t="shared" si="6"/>
        <v>1</v>
      </c>
      <c r="T33" s="21">
        <f t="shared" si="7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18"/>
      <c r="AA33" s="18"/>
      <c r="AB33" s="18"/>
      <c r="AC33" s="18">
        <v>6263174308</v>
      </c>
    </row>
    <row r="34" spans="1:29" s="22" customFormat="1" ht="19.5" customHeight="1">
      <c r="A34" s="18">
        <v>29</v>
      </c>
      <c r="B34" s="18">
        <v>3483</v>
      </c>
      <c r="C34" s="19" t="s">
        <v>774</v>
      </c>
      <c r="D34" s="20" t="s">
        <v>498</v>
      </c>
      <c r="E34" s="20" t="s">
        <v>906</v>
      </c>
      <c r="F34" s="19" t="s">
        <v>907</v>
      </c>
      <c r="G34" s="18" t="s">
        <v>501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6"/>
        <v>0</v>
      </c>
      <c r="S34" s="18">
        <f t="shared" si="6"/>
        <v>1</v>
      </c>
      <c r="T34" s="21">
        <f t="shared" si="7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18"/>
      <c r="AA34" s="18"/>
      <c r="AB34" s="18"/>
      <c r="AC34" s="18">
        <v>7723920220</v>
      </c>
    </row>
    <row r="35" spans="1:29" s="23" customFormat="1" ht="19.5" customHeight="1">
      <c r="A35" s="18"/>
      <c r="B35" s="18"/>
      <c r="C35" s="19"/>
      <c r="D35" s="20" t="s">
        <v>14</v>
      </c>
      <c r="E35" s="20"/>
      <c r="F35" s="19"/>
      <c r="G35" s="18"/>
      <c r="H35" s="18"/>
      <c r="I35" s="18"/>
      <c r="J35" s="18">
        <f aca="true" t="shared" si="8" ref="J35:O35">SUM(J6:J34)</f>
        <v>4</v>
      </c>
      <c r="K35" s="18">
        <f t="shared" si="8"/>
        <v>6</v>
      </c>
      <c r="L35" s="18">
        <f t="shared" si="8"/>
        <v>2</v>
      </c>
      <c r="M35" s="18">
        <f t="shared" si="8"/>
        <v>3</v>
      </c>
      <c r="N35" s="18">
        <f t="shared" si="8"/>
        <v>5</v>
      </c>
      <c r="O35" s="18">
        <f t="shared" si="8"/>
        <v>9</v>
      </c>
      <c r="P35" s="18"/>
      <c r="Q35" s="18">
        <f>SUM(Q6:Q34)</f>
        <v>0</v>
      </c>
      <c r="R35" s="18">
        <f>SUM(R6:R34)</f>
        <v>11</v>
      </c>
      <c r="S35" s="18">
        <f>SUM(S6:S34)</f>
        <v>18</v>
      </c>
      <c r="T35" s="21">
        <f t="shared" si="7"/>
        <v>29</v>
      </c>
      <c r="U35" s="18">
        <f>SUM(U6:U34)</f>
        <v>29</v>
      </c>
      <c r="V35" s="18">
        <f>SUM(V6:V34)</f>
        <v>29</v>
      </c>
      <c r="W35" s="18">
        <f>SUM(W6:W34)</f>
        <v>29</v>
      </c>
      <c r="X35" s="18">
        <f>SUM(X6:X34)</f>
        <v>29</v>
      </c>
      <c r="Y35" s="18">
        <f>SUM(Y6:Y34)</f>
        <v>29</v>
      </c>
      <c r="Z35" s="18"/>
      <c r="AA35" s="18"/>
      <c r="AB35" s="18"/>
      <c r="AC35" s="18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S3"/>
    <mergeCell ref="U3:AB3"/>
    <mergeCell ref="J4:K4"/>
    <mergeCell ref="L4:M4"/>
    <mergeCell ref="N4:O4"/>
    <mergeCell ref="P4:Q4"/>
    <mergeCell ref="R4:T4"/>
    <mergeCell ref="U4:U5"/>
    <mergeCell ref="V4:V5"/>
    <mergeCell ref="AC3:AC5"/>
    <mergeCell ref="W4:W5"/>
    <mergeCell ref="X4:X5"/>
    <mergeCell ref="Y4:Y5"/>
    <mergeCell ref="Z4:Z5"/>
    <mergeCell ref="AA4:AA5"/>
    <mergeCell ref="AB4:AB5"/>
  </mergeCells>
  <printOptions/>
  <pageMargins left="0.25" right="0.24" top="0.27" bottom="0.38" header="0.18" footer="0.16"/>
  <pageSetup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85" workbookViewId="0" topLeftCell="A1">
      <selection activeCell="D41" sqref="D41"/>
    </sheetView>
  </sheetViews>
  <sheetFormatPr defaultColWidth="9.140625" defaultRowHeight="12.75"/>
  <cols>
    <col min="1" max="1" width="3.7109375" style="1" customWidth="1"/>
    <col min="2" max="2" width="5.8515625" style="1" customWidth="1"/>
    <col min="3" max="3" width="9.140625" style="1" customWidth="1"/>
    <col min="4" max="4" width="29.421875" style="4" customWidth="1"/>
    <col min="5" max="5" width="28.140625" style="4" customWidth="1"/>
    <col min="6" max="6" width="9.8515625" style="1" customWidth="1"/>
    <col min="7" max="17" width="3.28125" style="1" customWidth="1"/>
    <col min="18" max="20" width="3.7109375" style="1" customWidth="1"/>
    <col min="21" max="21" width="5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51" customHeight="1">
      <c r="A2" s="102" t="s">
        <v>116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19.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58</v>
      </c>
      <c r="S4" s="93" t="s">
        <v>59</v>
      </c>
      <c r="T4" s="89" t="s">
        <v>60</v>
      </c>
      <c r="U4" s="89" t="s">
        <v>61</v>
      </c>
      <c r="V4" s="82"/>
    </row>
    <row r="5" spans="1:22" s="2" customFormat="1" ht="70.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2" customFormat="1" ht="21.75" customHeight="1">
      <c r="A6" s="18">
        <v>1</v>
      </c>
      <c r="B6" s="18">
        <v>3501</v>
      </c>
      <c r="C6" s="19" t="s">
        <v>920</v>
      </c>
      <c r="D6" s="20" t="s">
        <v>705</v>
      </c>
      <c r="E6" s="20" t="s">
        <v>926</v>
      </c>
      <c r="F6" s="19" t="s">
        <v>927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10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9340353449</v>
      </c>
    </row>
    <row r="7" spans="1:22" s="22" customFormat="1" ht="22.5" customHeight="1">
      <c r="A7" s="18">
        <v>2</v>
      </c>
      <c r="B7" s="18">
        <v>3502</v>
      </c>
      <c r="C7" s="19" t="s">
        <v>939</v>
      </c>
      <c r="D7" s="20" t="s">
        <v>953</v>
      </c>
      <c r="E7" s="20" t="s">
        <v>954</v>
      </c>
      <c r="F7" s="19" t="s">
        <v>160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7879766496</v>
      </c>
    </row>
    <row r="8" spans="1:22" s="22" customFormat="1" ht="22.5" customHeight="1">
      <c r="A8" s="18">
        <v>3</v>
      </c>
      <c r="B8" s="18">
        <v>3503</v>
      </c>
      <c r="C8" s="19" t="s">
        <v>939</v>
      </c>
      <c r="D8" s="20" t="s">
        <v>955</v>
      </c>
      <c r="E8" s="20" t="s">
        <v>956</v>
      </c>
      <c r="F8" s="19" t="s">
        <v>957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6260159992</v>
      </c>
    </row>
    <row r="9" spans="1:22" s="22" customFormat="1" ht="22.5" customHeight="1">
      <c r="A9" s="18">
        <v>4</v>
      </c>
      <c r="B9" s="18">
        <v>3504</v>
      </c>
      <c r="C9" s="19" t="s">
        <v>939</v>
      </c>
      <c r="D9" s="20" t="s">
        <v>958</v>
      </c>
      <c r="E9" s="20" t="s">
        <v>772</v>
      </c>
      <c r="F9" s="19" t="s">
        <v>959</v>
      </c>
      <c r="G9" s="18"/>
      <c r="H9" s="18"/>
      <c r="I9" s="18"/>
      <c r="J9" s="18"/>
      <c r="K9" s="18"/>
      <c r="L9" s="18">
        <v>1</v>
      </c>
      <c r="M9" s="18"/>
      <c r="N9" s="18"/>
      <c r="O9" s="18">
        <f t="shared" si="0"/>
        <v>0</v>
      </c>
      <c r="P9" s="18">
        <f t="shared" si="0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9575932216</v>
      </c>
    </row>
    <row r="10" spans="1:22" s="22" customFormat="1" ht="22.5" customHeight="1">
      <c r="A10" s="18">
        <v>5</v>
      </c>
      <c r="B10" s="18">
        <v>3505</v>
      </c>
      <c r="C10" s="19" t="s">
        <v>939</v>
      </c>
      <c r="D10" s="20" t="s">
        <v>960</v>
      </c>
      <c r="E10" s="20" t="s">
        <v>961</v>
      </c>
      <c r="F10" s="19" t="s">
        <v>189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t="shared" si="0"/>
        <v>0</v>
      </c>
      <c r="P10" s="18">
        <f t="shared" si="0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6263482150</v>
      </c>
    </row>
    <row r="11" spans="1:22" s="22" customFormat="1" ht="22.5" customHeight="1">
      <c r="A11" s="18">
        <v>6</v>
      </c>
      <c r="B11" s="18">
        <v>3506</v>
      </c>
      <c r="C11" s="19" t="s">
        <v>967</v>
      </c>
      <c r="D11" s="20" t="s">
        <v>980</v>
      </c>
      <c r="E11" s="20" t="s">
        <v>981</v>
      </c>
      <c r="F11" s="19" t="s">
        <v>982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aca="true" t="shared" si="2" ref="O11:P15">SUM(G11+I11+K11+M11)</f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8435466796</v>
      </c>
    </row>
    <row r="12" spans="1:22" s="22" customFormat="1" ht="22.5" customHeight="1">
      <c r="A12" s="18">
        <v>7</v>
      </c>
      <c r="B12" s="18">
        <v>3507</v>
      </c>
      <c r="C12" s="19" t="s">
        <v>967</v>
      </c>
      <c r="D12" s="20" t="s">
        <v>983</v>
      </c>
      <c r="E12" s="20" t="s">
        <v>984</v>
      </c>
      <c r="F12" s="19" t="s">
        <v>985</v>
      </c>
      <c r="G12" s="18"/>
      <c r="H12" s="18">
        <v>1</v>
      </c>
      <c r="I12" s="18"/>
      <c r="J12" s="18"/>
      <c r="K12" s="18"/>
      <c r="L12" s="18"/>
      <c r="M12" s="18"/>
      <c r="N12" s="18"/>
      <c r="O12" s="18">
        <f t="shared" si="2"/>
        <v>0</v>
      </c>
      <c r="P12" s="18">
        <f t="shared" si="2"/>
        <v>1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6268232634</v>
      </c>
    </row>
    <row r="13" spans="1:22" s="22" customFormat="1" ht="22.5" customHeight="1">
      <c r="A13" s="18">
        <v>8</v>
      </c>
      <c r="B13" s="18">
        <v>3508</v>
      </c>
      <c r="C13" s="19" t="s">
        <v>967</v>
      </c>
      <c r="D13" s="20" t="s">
        <v>986</v>
      </c>
      <c r="E13" s="20" t="s">
        <v>987</v>
      </c>
      <c r="F13" s="19" t="s">
        <v>988</v>
      </c>
      <c r="G13" s="18"/>
      <c r="H13" s="18"/>
      <c r="I13" s="18"/>
      <c r="J13" s="18"/>
      <c r="K13" s="18">
        <v>1</v>
      </c>
      <c r="L13" s="18"/>
      <c r="M13" s="18"/>
      <c r="N13" s="18"/>
      <c r="O13" s="18">
        <f t="shared" si="2"/>
        <v>1</v>
      </c>
      <c r="P13" s="18">
        <f t="shared" si="2"/>
        <v>0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6260921596</v>
      </c>
    </row>
    <row r="14" spans="1:22" s="22" customFormat="1" ht="22.5" customHeight="1">
      <c r="A14" s="18">
        <v>9</v>
      </c>
      <c r="B14" s="18">
        <v>3509</v>
      </c>
      <c r="C14" s="19" t="s">
        <v>967</v>
      </c>
      <c r="D14" s="20" t="s">
        <v>989</v>
      </c>
      <c r="E14" s="20" t="s">
        <v>990</v>
      </c>
      <c r="F14" s="19" t="s">
        <v>991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20">
        <v>9399493320</v>
      </c>
    </row>
    <row r="15" spans="1:22" s="22" customFormat="1" ht="22.5" customHeight="1">
      <c r="A15" s="18">
        <v>10</v>
      </c>
      <c r="B15" s="18">
        <v>3510</v>
      </c>
      <c r="C15" s="19" t="s">
        <v>1014</v>
      </c>
      <c r="D15" s="20" t="s">
        <v>1015</v>
      </c>
      <c r="E15" s="20" t="s">
        <v>1016</v>
      </c>
      <c r="F15" s="19" t="s">
        <v>1017</v>
      </c>
      <c r="G15" s="18"/>
      <c r="H15" s="18"/>
      <c r="I15" s="18"/>
      <c r="J15" s="18"/>
      <c r="K15" s="18"/>
      <c r="L15" s="18">
        <v>1</v>
      </c>
      <c r="M15" s="18"/>
      <c r="N15" s="18"/>
      <c r="O15" s="18">
        <f t="shared" si="2"/>
        <v>0</v>
      </c>
      <c r="P15" s="18">
        <f t="shared" si="2"/>
        <v>1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20">
        <v>7999691103</v>
      </c>
    </row>
    <row r="16" spans="1:22" s="22" customFormat="1" ht="22.5" customHeight="1">
      <c r="A16" s="18">
        <v>11</v>
      </c>
      <c r="B16" s="18">
        <v>3511</v>
      </c>
      <c r="C16" s="19" t="s">
        <v>1099</v>
      </c>
      <c r="D16" s="20" t="s">
        <v>745</v>
      </c>
      <c r="E16" s="20" t="s">
        <v>1183</v>
      </c>
      <c r="F16" s="19" t="s">
        <v>1184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aca="true" t="shared" si="3" ref="O16:O31">SUM(G16+I16+K16+M16)</f>
        <v>0</v>
      </c>
      <c r="P16" s="18">
        <f aca="true" t="shared" si="4" ref="P16:P31">SUM(H16+J16+L16+N16)</f>
        <v>1</v>
      </c>
      <c r="Q16" s="21">
        <f aca="true" t="shared" si="5" ref="Q16:Q3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20">
        <v>6260402978</v>
      </c>
    </row>
    <row r="17" spans="1:22" s="22" customFormat="1" ht="22.5" customHeight="1">
      <c r="A17" s="18">
        <v>12</v>
      </c>
      <c r="B17" s="18">
        <v>3512</v>
      </c>
      <c r="C17" s="19" t="s">
        <v>1099</v>
      </c>
      <c r="D17" s="20" t="s">
        <v>1185</v>
      </c>
      <c r="E17" s="20" t="s">
        <v>1186</v>
      </c>
      <c r="F17" s="19" t="s">
        <v>1187</v>
      </c>
      <c r="G17" s="18"/>
      <c r="H17" s="18"/>
      <c r="I17" s="18">
        <v>1</v>
      </c>
      <c r="J17" s="18"/>
      <c r="K17" s="18"/>
      <c r="L17" s="18"/>
      <c r="M17" s="18"/>
      <c r="N17" s="18"/>
      <c r="O17" s="18">
        <f t="shared" si="3"/>
        <v>1</v>
      </c>
      <c r="P17" s="18">
        <f t="shared" si="4"/>
        <v>0</v>
      </c>
      <c r="Q17" s="21">
        <f t="shared" si="5"/>
        <v>1</v>
      </c>
      <c r="R17" s="18">
        <v>1</v>
      </c>
      <c r="S17" s="18">
        <v>1</v>
      </c>
      <c r="T17" s="18">
        <v>1</v>
      </c>
      <c r="U17" s="18">
        <v>1</v>
      </c>
      <c r="V17" s="20">
        <v>9575669348</v>
      </c>
    </row>
    <row r="18" spans="1:22" s="22" customFormat="1" ht="22.5" customHeight="1">
      <c r="A18" s="18">
        <v>13</v>
      </c>
      <c r="B18" s="18">
        <v>3513</v>
      </c>
      <c r="C18" s="19" t="s">
        <v>1121</v>
      </c>
      <c r="D18" s="20" t="s">
        <v>1188</v>
      </c>
      <c r="E18" s="20" t="s">
        <v>1189</v>
      </c>
      <c r="F18" s="19" t="s">
        <v>1190</v>
      </c>
      <c r="G18" s="18"/>
      <c r="H18" s="18"/>
      <c r="I18" s="18"/>
      <c r="J18" s="18"/>
      <c r="K18" s="18">
        <v>1</v>
      </c>
      <c r="L18" s="18"/>
      <c r="M18" s="18"/>
      <c r="N18" s="18"/>
      <c r="O18" s="18">
        <f t="shared" si="3"/>
        <v>1</v>
      </c>
      <c r="P18" s="18">
        <f t="shared" si="4"/>
        <v>0</v>
      </c>
      <c r="Q18" s="21">
        <f t="shared" si="5"/>
        <v>1</v>
      </c>
      <c r="R18" s="18">
        <v>1</v>
      </c>
      <c r="S18" s="18">
        <v>1</v>
      </c>
      <c r="T18" s="18">
        <v>1</v>
      </c>
      <c r="U18" s="18">
        <v>1</v>
      </c>
      <c r="V18" s="20">
        <v>9617843834</v>
      </c>
    </row>
    <row r="19" spans="1:22" s="22" customFormat="1" ht="22.5" customHeight="1">
      <c r="A19" s="18">
        <v>14</v>
      </c>
      <c r="B19" s="18">
        <v>3514</v>
      </c>
      <c r="C19" s="19" t="s">
        <v>1121</v>
      </c>
      <c r="D19" s="20" t="s">
        <v>1191</v>
      </c>
      <c r="E19" s="20" t="s">
        <v>1192</v>
      </c>
      <c r="F19" s="19" t="s">
        <v>773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3"/>
        <v>0</v>
      </c>
      <c r="P19" s="18">
        <f t="shared" si="4"/>
        <v>1</v>
      </c>
      <c r="Q19" s="21">
        <f t="shared" si="5"/>
        <v>1</v>
      </c>
      <c r="R19" s="18">
        <v>1</v>
      </c>
      <c r="S19" s="18">
        <v>1</v>
      </c>
      <c r="T19" s="18">
        <v>1</v>
      </c>
      <c r="U19" s="18">
        <v>1</v>
      </c>
      <c r="V19" s="20">
        <v>9907717230</v>
      </c>
    </row>
    <row r="20" spans="1:22" s="22" customFormat="1" ht="22.5" customHeight="1">
      <c r="A20" s="18">
        <v>15</v>
      </c>
      <c r="B20" s="18">
        <v>3515</v>
      </c>
      <c r="C20" s="19" t="s">
        <v>1121</v>
      </c>
      <c r="D20" s="20" t="s">
        <v>1193</v>
      </c>
      <c r="E20" s="20" t="s">
        <v>1194</v>
      </c>
      <c r="F20" s="19" t="s">
        <v>1195</v>
      </c>
      <c r="G20" s="18"/>
      <c r="H20" s="18">
        <v>1</v>
      </c>
      <c r="I20" s="18"/>
      <c r="J20" s="18"/>
      <c r="K20" s="18"/>
      <c r="L20" s="18"/>
      <c r="M20" s="18"/>
      <c r="N20" s="18"/>
      <c r="O20" s="18">
        <f t="shared" si="3"/>
        <v>0</v>
      </c>
      <c r="P20" s="18">
        <f t="shared" si="4"/>
        <v>1</v>
      </c>
      <c r="Q20" s="21">
        <f t="shared" si="5"/>
        <v>1</v>
      </c>
      <c r="R20" s="18">
        <v>1</v>
      </c>
      <c r="S20" s="18">
        <v>1</v>
      </c>
      <c r="T20" s="18">
        <v>1</v>
      </c>
      <c r="U20" s="18">
        <v>1</v>
      </c>
      <c r="V20" s="20">
        <v>9340960083</v>
      </c>
    </row>
    <row r="21" spans="1:22" s="22" customFormat="1" ht="22.5" customHeight="1">
      <c r="A21" s="18">
        <v>16</v>
      </c>
      <c r="B21" s="18">
        <v>3516</v>
      </c>
      <c r="C21" s="19" t="s">
        <v>1121</v>
      </c>
      <c r="D21" s="20" t="s">
        <v>1196</v>
      </c>
      <c r="E21" s="20" t="s">
        <v>1197</v>
      </c>
      <c r="F21" s="19" t="s">
        <v>1198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3"/>
        <v>0</v>
      </c>
      <c r="P21" s="18">
        <f t="shared" si="4"/>
        <v>1</v>
      </c>
      <c r="Q21" s="21">
        <f t="shared" si="5"/>
        <v>1</v>
      </c>
      <c r="R21" s="18">
        <v>1</v>
      </c>
      <c r="S21" s="18">
        <v>1</v>
      </c>
      <c r="T21" s="18">
        <v>1</v>
      </c>
      <c r="U21" s="18">
        <v>1</v>
      </c>
      <c r="V21" s="20">
        <v>7974925516</v>
      </c>
    </row>
    <row r="22" spans="1:22" s="22" customFormat="1" ht="22.5" customHeight="1">
      <c r="A22" s="18">
        <v>17</v>
      </c>
      <c r="B22" s="18">
        <v>3517</v>
      </c>
      <c r="C22" s="19" t="s">
        <v>1121</v>
      </c>
      <c r="D22" s="20" t="s">
        <v>849</v>
      </c>
      <c r="E22" s="20" t="s">
        <v>1199</v>
      </c>
      <c r="F22" s="19" t="s">
        <v>1200</v>
      </c>
      <c r="G22" s="18">
        <v>1</v>
      </c>
      <c r="H22" s="18"/>
      <c r="I22" s="18"/>
      <c r="J22" s="18"/>
      <c r="K22" s="18"/>
      <c r="L22" s="18"/>
      <c r="M22" s="18"/>
      <c r="N22" s="18"/>
      <c r="O22" s="18">
        <f t="shared" si="3"/>
        <v>1</v>
      </c>
      <c r="P22" s="18">
        <f t="shared" si="4"/>
        <v>0</v>
      </c>
      <c r="Q22" s="21">
        <f t="shared" si="5"/>
        <v>1</v>
      </c>
      <c r="R22" s="18">
        <v>1</v>
      </c>
      <c r="S22" s="18">
        <v>1</v>
      </c>
      <c r="T22" s="18">
        <v>1</v>
      </c>
      <c r="U22" s="18">
        <v>1</v>
      </c>
      <c r="V22" s="20">
        <v>9131522159</v>
      </c>
    </row>
    <row r="23" spans="1:22" s="22" customFormat="1" ht="22.5" customHeight="1">
      <c r="A23" s="18">
        <v>18</v>
      </c>
      <c r="B23" s="18">
        <v>3518</v>
      </c>
      <c r="C23" s="19" t="s">
        <v>1121</v>
      </c>
      <c r="D23" s="20" t="s">
        <v>1001</v>
      </c>
      <c r="E23" s="20" t="s">
        <v>1201</v>
      </c>
      <c r="F23" s="19" t="s">
        <v>278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t="shared" si="3"/>
        <v>1</v>
      </c>
      <c r="P23" s="18">
        <f t="shared" si="4"/>
        <v>0</v>
      </c>
      <c r="Q23" s="21">
        <f t="shared" si="5"/>
        <v>1</v>
      </c>
      <c r="R23" s="18">
        <v>1</v>
      </c>
      <c r="S23" s="18">
        <v>1</v>
      </c>
      <c r="T23" s="18">
        <v>1</v>
      </c>
      <c r="U23" s="18">
        <v>1</v>
      </c>
      <c r="V23" s="20">
        <v>6263759058</v>
      </c>
    </row>
    <row r="24" spans="1:22" s="22" customFormat="1" ht="22.5" customHeight="1">
      <c r="A24" s="18">
        <v>19</v>
      </c>
      <c r="B24" s="18">
        <v>3519</v>
      </c>
      <c r="C24" s="19" t="s">
        <v>1213</v>
      </c>
      <c r="D24" s="20" t="s">
        <v>1238</v>
      </c>
      <c r="E24" s="20" t="s">
        <v>1239</v>
      </c>
      <c r="F24" s="19" t="s">
        <v>800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t="shared" si="3"/>
        <v>0</v>
      </c>
      <c r="P24" s="18">
        <f t="shared" si="4"/>
        <v>1</v>
      </c>
      <c r="Q24" s="21">
        <f t="shared" si="5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9981272427</v>
      </c>
    </row>
    <row r="25" spans="1:22" s="22" customFormat="1" ht="22.5" customHeight="1">
      <c r="A25" s="18">
        <v>20</v>
      </c>
      <c r="B25" s="18">
        <v>3520</v>
      </c>
      <c r="C25" s="19" t="s">
        <v>1240</v>
      </c>
      <c r="D25" s="20" t="s">
        <v>395</v>
      </c>
      <c r="E25" s="20" t="s">
        <v>1265</v>
      </c>
      <c r="F25" s="19" t="s">
        <v>1266</v>
      </c>
      <c r="G25" s="18"/>
      <c r="H25" s="18"/>
      <c r="I25" s="18">
        <v>1</v>
      </c>
      <c r="J25" s="18"/>
      <c r="K25" s="18"/>
      <c r="L25" s="18"/>
      <c r="M25" s="18"/>
      <c r="N25" s="18"/>
      <c r="O25" s="18">
        <f t="shared" si="3"/>
        <v>1</v>
      </c>
      <c r="P25" s="18">
        <f t="shared" si="4"/>
        <v>0</v>
      </c>
      <c r="Q25" s="21">
        <f t="shared" si="5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9399408921</v>
      </c>
    </row>
    <row r="26" spans="1:22" s="22" customFormat="1" ht="22.5" customHeight="1">
      <c r="A26" s="18">
        <v>21</v>
      </c>
      <c r="B26" s="18">
        <v>3521</v>
      </c>
      <c r="C26" s="19" t="s">
        <v>1240</v>
      </c>
      <c r="D26" s="20" t="s">
        <v>1267</v>
      </c>
      <c r="E26" s="20" t="s">
        <v>1064</v>
      </c>
      <c r="F26" s="19" t="s">
        <v>1268</v>
      </c>
      <c r="G26" s="18"/>
      <c r="H26" s="18"/>
      <c r="I26" s="18"/>
      <c r="J26" s="18"/>
      <c r="K26" s="18">
        <v>1</v>
      </c>
      <c r="L26" s="18"/>
      <c r="M26" s="18"/>
      <c r="N26" s="18"/>
      <c r="O26" s="18">
        <f t="shared" si="3"/>
        <v>1</v>
      </c>
      <c r="P26" s="18">
        <f t="shared" si="4"/>
        <v>0</v>
      </c>
      <c r="Q26" s="21">
        <f t="shared" si="5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7772974350</v>
      </c>
    </row>
    <row r="27" spans="1:22" s="22" customFormat="1" ht="22.5" customHeight="1">
      <c r="A27" s="18">
        <v>22</v>
      </c>
      <c r="B27" s="18">
        <v>3522</v>
      </c>
      <c r="C27" s="19" t="s">
        <v>1277</v>
      </c>
      <c r="D27" s="20" t="s">
        <v>557</v>
      </c>
      <c r="E27" s="20" t="s">
        <v>1289</v>
      </c>
      <c r="F27" s="19" t="s">
        <v>1290</v>
      </c>
      <c r="G27" s="18"/>
      <c r="H27" s="18"/>
      <c r="I27" s="18"/>
      <c r="J27" s="18"/>
      <c r="K27" s="18">
        <v>1</v>
      </c>
      <c r="L27" s="18"/>
      <c r="M27" s="18"/>
      <c r="N27" s="18"/>
      <c r="O27" s="18">
        <f t="shared" si="3"/>
        <v>1</v>
      </c>
      <c r="P27" s="18">
        <f t="shared" si="4"/>
        <v>0</v>
      </c>
      <c r="Q27" s="21">
        <f t="shared" si="5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6261955812</v>
      </c>
    </row>
    <row r="28" spans="1:22" s="22" customFormat="1" ht="22.5" customHeight="1">
      <c r="A28" s="18">
        <v>23</v>
      </c>
      <c r="B28" s="18">
        <v>3523</v>
      </c>
      <c r="C28" s="19" t="s">
        <v>1277</v>
      </c>
      <c r="D28" s="20" t="s">
        <v>1291</v>
      </c>
      <c r="E28" s="20" t="s">
        <v>1292</v>
      </c>
      <c r="F28" s="19" t="s">
        <v>1293</v>
      </c>
      <c r="G28" s="18"/>
      <c r="H28" s="18"/>
      <c r="I28" s="18"/>
      <c r="J28" s="18">
        <v>1</v>
      </c>
      <c r="K28" s="18"/>
      <c r="L28" s="18"/>
      <c r="M28" s="18"/>
      <c r="N28" s="18"/>
      <c r="O28" s="18">
        <f t="shared" si="3"/>
        <v>0</v>
      </c>
      <c r="P28" s="18">
        <f t="shared" si="4"/>
        <v>1</v>
      </c>
      <c r="Q28" s="21">
        <f t="shared" si="5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7000675582</v>
      </c>
    </row>
    <row r="29" spans="1:22" s="22" customFormat="1" ht="22.5" customHeight="1">
      <c r="A29" s="18">
        <v>24</v>
      </c>
      <c r="B29" s="18">
        <v>3525</v>
      </c>
      <c r="C29" s="19" t="s">
        <v>1277</v>
      </c>
      <c r="D29" s="20" t="s">
        <v>1297</v>
      </c>
      <c r="E29" s="20" t="s">
        <v>1197</v>
      </c>
      <c r="F29" s="19" t="s">
        <v>1298</v>
      </c>
      <c r="G29" s="18"/>
      <c r="H29" s="18"/>
      <c r="I29" s="18"/>
      <c r="J29" s="18"/>
      <c r="K29" s="18">
        <v>1</v>
      </c>
      <c r="L29" s="18"/>
      <c r="M29" s="18"/>
      <c r="N29" s="18"/>
      <c r="O29" s="18">
        <f t="shared" si="3"/>
        <v>1</v>
      </c>
      <c r="P29" s="18">
        <f t="shared" si="4"/>
        <v>0</v>
      </c>
      <c r="Q29" s="21">
        <f t="shared" si="5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6268321404</v>
      </c>
    </row>
    <row r="30" spans="1:22" s="22" customFormat="1" ht="22.5" customHeight="1">
      <c r="A30" s="18">
        <v>25</v>
      </c>
      <c r="B30" s="18">
        <v>3526</v>
      </c>
      <c r="C30" s="19" t="s">
        <v>1311</v>
      </c>
      <c r="D30" s="20" t="s">
        <v>1334</v>
      </c>
      <c r="E30" s="20" t="s">
        <v>1335</v>
      </c>
      <c r="F30" s="19" t="s">
        <v>1336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3"/>
        <v>1</v>
      </c>
      <c r="P30" s="18">
        <f t="shared" si="4"/>
        <v>0</v>
      </c>
      <c r="Q30" s="21">
        <f t="shared" si="5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9340011763</v>
      </c>
    </row>
    <row r="31" spans="1:22" s="22" customFormat="1" ht="22.5" customHeight="1">
      <c r="A31" s="18">
        <v>26</v>
      </c>
      <c r="B31" s="18">
        <v>3527</v>
      </c>
      <c r="C31" s="19" t="s">
        <v>1311</v>
      </c>
      <c r="D31" s="20" t="s">
        <v>557</v>
      </c>
      <c r="E31" s="20" t="s">
        <v>1337</v>
      </c>
      <c r="F31" s="19" t="s">
        <v>1338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3"/>
        <v>1</v>
      </c>
      <c r="P31" s="18">
        <f t="shared" si="4"/>
        <v>0</v>
      </c>
      <c r="Q31" s="21">
        <f t="shared" si="5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6261167141</v>
      </c>
    </row>
    <row r="32" spans="1:22" s="22" customFormat="1" ht="22.5" customHeight="1">
      <c r="A32" s="18">
        <v>27</v>
      </c>
      <c r="B32" s="18">
        <v>3528</v>
      </c>
      <c r="C32" s="19" t="s">
        <v>1376</v>
      </c>
      <c r="D32" s="20" t="s">
        <v>656</v>
      </c>
      <c r="E32" s="20" t="s">
        <v>1168</v>
      </c>
      <c r="F32" s="19" t="s">
        <v>1540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aca="true" t="shared" si="6" ref="O32:O45">SUM(G32+I32+K32+M32)</f>
        <v>0</v>
      </c>
      <c r="P32" s="18">
        <f aca="true" t="shared" si="7" ref="P32:P45">SUM(H32+J32+L32+N32)</f>
        <v>1</v>
      </c>
      <c r="Q32" s="21">
        <f aca="true" t="shared" si="8" ref="Q32:Q45">SUM(O32:P32)</f>
        <v>1</v>
      </c>
      <c r="R32" s="18">
        <v>1</v>
      </c>
      <c r="S32" s="18">
        <v>1</v>
      </c>
      <c r="T32" s="18">
        <v>1</v>
      </c>
      <c r="U32" s="18">
        <v>1</v>
      </c>
      <c r="V32" s="20">
        <v>9340492064</v>
      </c>
    </row>
    <row r="33" spans="1:22" s="22" customFormat="1" ht="22.5" customHeight="1">
      <c r="A33" s="18">
        <v>28</v>
      </c>
      <c r="B33" s="18">
        <v>3529</v>
      </c>
      <c r="C33" s="19" t="s">
        <v>1376</v>
      </c>
      <c r="D33" s="20" t="s">
        <v>1541</v>
      </c>
      <c r="E33" s="20" t="s">
        <v>1542</v>
      </c>
      <c r="F33" s="19" t="s">
        <v>1543</v>
      </c>
      <c r="G33" s="18">
        <v>1</v>
      </c>
      <c r="H33" s="18"/>
      <c r="I33" s="18"/>
      <c r="J33" s="18"/>
      <c r="K33" s="18"/>
      <c r="L33" s="18"/>
      <c r="M33" s="18"/>
      <c r="N33" s="18"/>
      <c r="O33" s="18">
        <f t="shared" si="6"/>
        <v>1</v>
      </c>
      <c r="P33" s="18">
        <f t="shared" si="7"/>
        <v>0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7746968944</v>
      </c>
    </row>
    <row r="34" spans="1:22" s="22" customFormat="1" ht="22.5" customHeight="1">
      <c r="A34" s="18">
        <v>29</v>
      </c>
      <c r="B34" s="18">
        <v>3530</v>
      </c>
      <c r="C34" s="19" t="s">
        <v>1376</v>
      </c>
      <c r="D34" s="20" t="s">
        <v>1544</v>
      </c>
      <c r="E34" s="20" t="s">
        <v>1545</v>
      </c>
      <c r="F34" s="19" t="s">
        <v>1546</v>
      </c>
      <c r="G34" s="18"/>
      <c r="H34" s="18">
        <v>1</v>
      </c>
      <c r="I34" s="18"/>
      <c r="J34" s="18"/>
      <c r="K34" s="18"/>
      <c r="L34" s="18"/>
      <c r="M34" s="18"/>
      <c r="N34" s="18"/>
      <c r="O34" s="18">
        <f t="shared" si="6"/>
        <v>0</v>
      </c>
      <c r="P34" s="18">
        <f t="shared" si="7"/>
        <v>1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9098355458</v>
      </c>
    </row>
    <row r="35" spans="1:22" s="22" customFormat="1" ht="22.5" customHeight="1">
      <c r="A35" s="18">
        <v>30</v>
      </c>
      <c r="B35" s="18">
        <v>3531</v>
      </c>
      <c r="C35" s="19" t="s">
        <v>1376</v>
      </c>
      <c r="D35" s="20" t="s">
        <v>1547</v>
      </c>
      <c r="E35" s="20" t="s">
        <v>1548</v>
      </c>
      <c r="F35" s="19" t="s">
        <v>1549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9399957645</v>
      </c>
    </row>
    <row r="36" spans="1:22" s="22" customFormat="1" ht="22.5" customHeight="1">
      <c r="A36" s="18">
        <v>31</v>
      </c>
      <c r="B36" s="18">
        <v>3532</v>
      </c>
      <c r="C36" s="19" t="s">
        <v>1376</v>
      </c>
      <c r="D36" s="20" t="s">
        <v>148</v>
      </c>
      <c r="E36" s="20" t="s">
        <v>1550</v>
      </c>
      <c r="F36" s="19" t="s">
        <v>1551</v>
      </c>
      <c r="G36" s="18"/>
      <c r="H36" s="18"/>
      <c r="I36" s="18"/>
      <c r="J36" s="18">
        <v>1</v>
      </c>
      <c r="K36" s="18"/>
      <c r="L36" s="18"/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8839051116</v>
      </c>
    </row>
    <row r="37" spans="1:22" s="22" customFormat="1" ht="22.5" customHeight="1">
      <c r="A37" s="18">
        <v>32</v>
      </c>
      <c r="B37" s="18">
        <v>3533</v>
      </c>
      <c r="C37" s="19" t="s">
        <v>1376</v>
      </c>
      <c r="D37" s="20" t="s">
        <v>1552</v>
      </c>
      <c r="E37" s="20" t="s">
        <v>1553</v>
      </c>
      <c r="F37" s="19" t="s">
        <v>1264</v>
      </c>
      <c r="G37" s="18"/>
      <c r="H37" s="18"/>
      <c r="I37" s="18"/>
      <c r="J37" s="18"/>
      <c r="K37" s="18">
        <v>1</v>
      </c>
      <c r="L37" s="18"/>
      <c r="M37" s="18"/>
      <c r="N37" s="18"/>
      <c r="O37" s="18">
        <f t="shared" si="6"/>
        <v>1</v>
      </c>
      <c r="P37" s="18">
        <f t="shared" si="7"/>
        <v>0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7828841552</v>
      </c>
    </row>
    <row r="38" spans="1:22" s="22" customFormat="1" ht="22.5" customHeight="1">
      <c r="A38" s="18">
        <v>33</v>
      </c>
      <c r="B38" s="18">
        <v>3534</v>
      </c>
      <c r="C38" s="19" t="s">
        <v>1376</v>
      </c>
      <c r="D38" s="20" t="s">
        <v>1554</v>
      </c>
      <c r="E38" s="20" t="s">
        <v>1555</v>
      </c>
      <c r="F38" s="19" t="s">
        <v>1556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t="shared" si="6"/>
        <v>0</v>
      </c>
      <c r="P38" s="18">
        <f t="shared" si="7"/>
        <v>1</v>
      </c>
      <c r="Q38" s="21">
        <f t="shared" si="8"/>
        <v>1</v>
      </c>
      <c r="R38" s="18">
        <v>1</v>
      </c>
      <c r="S38" s="18">
        <v>1</v>
      </c>
      <c r="T38" s="18">
        <v>1</v>
      </c>
      <c r="U38" s="18">
        <v>1</v>
      </c>
      <c r="V38" s="20">
        <v>6260908456</v>
      </c>
    </row>
    <row r="39" spans="1:22" s="22" customFormat="1" ht="22.5" customHeight="1">
      <c r="A39" s="18">
        <v>34</v>
      </c>
      <c r="B39" s="18">
        <v>3535</v>
      </c>
      <c r="C39" s="19" t="s">
        <v>1376</v>
      </c>
      <c r="D39" s="20" t="s">
        <v>1557</v>
      </c>
      <c r="E39" s="20" t="s">
        <v>258</v>
      </c>
      <c r="F39" s="19" t="s">
        <v>1558</v>
      </c>
      <c r="G39" s="18"/>
      <c r="H39" s="18"/>
      <c r="I39" s="18"/>
      <c r="J39" s="18"/>
      <c r="K39" s="18"/>
      <c r="L39" s="18">
        <v>1</v>
      </c>
      <c r="M39" s="18"/>
      <c r="N39" s="18"/>
      <c r="O39" s="18">
        <f t="shared" si="6"/>
        <v>0</v>
      </c>
      <c r="P39" s="18">
        <f t="shared" si="7"/>
        <v>1</v>
      </c>
      <c r="Q39" s="21">
        <f t="shared" si="8"/>
        <v>1</v>
      </c>
      <c r="R39" s="18">
        <v>1</v>
      </c>
      <c r="S39" s="18">
        <v>1</v>
      </c>
      <c r="T39" s="18">
        <v>1</v>
      </c>
      <c r="U39" s="18">
        <v>1</v>
      </c>
      <c r="V39" s="20">
        <v>9399634127</v>
      </c>
    </row>
    <row r="40" spans="1:22" s="22" customFormat="1" ht="22.5" customHeight="1">
      <c r="A40" s="18">
        <v>35</v>
      </c>
      <c r="B40" s="18">
        <v>3536</v>
      </c>
      <c r="C40" s="19" t="s">
        <v>1376</v>
      </c>
      <c r="D40" s="20" t="s">
        <v>944</v>
      </c>
      <c r="E40" s="20" t="s">
        <v>1559</v>
      </c>
      <c r="F40" s="19" t="s">
        <v>1560</v>
      </c>
      <c r="G40" s="18"/>
      <c r="H40" s="18"/>
      <c r="I40" s="18"/>
      <c r="J40" s="18"/>
      <c r="K40" s="18">
        <v>1</v>
      </c>
      <c r="L40" s="18"/>
      <c r="M40" s="18"/>
      <c r="N40" s="18"/>
      <c r="O40" s="18">
        <f t="shared" si="6"/>
        <v>1</v>
      </c>
      <c r="P40" s="18">
        <f t="shared" si="7"/>
        <v>0</v>
      </c>
      <c r="Q40" s="21">
        <f t="shared" si="8"/>
        <v>1</v>
      </c>
      <c r="R40" s="18">
        <v>1</v>
      </c>
      <c r="S40" s="18">
        <v>1</v>
      </c>
      <c r="T40" s="18">
        <v>1</v>
      </c>
      <c r="U40" s="18">
        <v>1</v>
      </c>
      <c r="V40" s="20">
        <v>7693825067</v>
      </c>
    </row>
    <row r="41" spans="1:22" s="22" customFormat="1" ht="22.5" customHeight="1">
      <c r="A41" s="18">
        <v>36</v>
      </c>
      <c r="B41" s="18">
        <v>3537</v>
      </c>
      <c r="C41" s="19" t="s">
        <v>1376</v>
      </c>
      <c r="D41" s="20" t="s">
        <v>1561</v>
      </c>
      <c r="E41" s="20" t="s">
        <v>1562</v>
      </c>
      <c r="F41" s="19" t="s">
        <v>1563</v>
      </c>
      <c r="G41" s="18"/>
      <c r="H41" s="18"/>
      <c r="I41" s="18"/>
      <c r="J41" s="18"/>
      <c r="K41" s="18">
        <v>1</v>
      </c>
      <c r="L41" s="18"/>
      <c r="M41" s="18"/>
      <c r="N41" s="18"/>
      <c r="O41" s="18">
        <f t="shared" si="6"/>
        <v>1</v>
      </c>
      <c r="P41" s="18">
        <f t="shared" si="7"/>
        <v>0</v>
      </c>
      <c r="Q41" s="21">
        <f t="shared" si="8"/>
        <v>1</v>
      </c>
      <c r="R41" s="18">
        <v>1</v>
      </c>
      <c r="S41" s="18">
        <v>1</v>
      </c>
      <c r="T41" s="18">
        <v>1</v>
      </c>
      <c r="U41" s="18">
        <v>1</v>
      </c>
      <c r="V41" s="20">
        <v>9589083996</v>
      </c>
    </row>
    <row r="42" spans="1:22" s="22" customFormat="1" ht="22.5" customHeight="1">
      <c r="A42" s="18">
        <v>37</v>
      </c>
      <c r="B42" s="18">
        <v>3538</v>
      </c>
      <c r="C42" s="19" t="s">
        <v>1376</v>
      </c>
      <c r="D42" s="20" t="s">
        <v>1564</v>
      </c>
      <c r="E42" s="20" t="s">
        <v>1356</v>
      </c>
      <c r="F42" s="19" t="s">
        <v>1565</v>
      </c>
      <c r="G42" s="18">
        <v>1</v>
      </c>
      <c r="H42" s="18"/>
      <c r="I42" s="18"/>
      <c r="J42" s="18"/>
      <c r="K42" s="18"/>
      <c r="L42" s="18"/>
      <c r="M42" s="18"/>
      <c r="N42" s="18"/>
      <c r="O42" s="18">
        <f t="shared" si="6"/>
        <v>1</v>
      </c>
      <c r="P42" s="18">
        <f t="shared" si="7"/>
        <v>0</v>
      </c>
      <c r="Q42" s="21">
        <f t="shared" si="8"/>
        <v>1</v>
      </c>
      <c r="R42" s="18">
        <v>1</v>
      </c>
      <c r="S42" s="18">
        <v>1</v>
      </c>
      <c r="T42" s="18">
        <v>1</v>
      </c>
      <c r="U42" s="18">
        <v>1</v>
      </c>
      <c r="V42" s="20">
        <v>8959932548</v>
      </c>
    </row>
    <row r="43" spans="1:22" s="22" customFormat="1" ht="22.5" customHeight="1">
      <c r="A43" s="18">
        <v>38</v>
      </c>
      <c r="B43" s="18">
        <v>3539</v>
      </c>
      <c r="C43" s="19" t="s">
        <v>1376</v>
      </c>
      <c r="D43" s="20" t="s">
        <v>641</v>
      </c>
      <c r="E43" s="20" t="s">
        <v>1566</v>
      </c>
      <c r="F43" s="19" t="s">
        <v>200</v>
      </c>
      <c r="G43" s="18"/>
      <c r="H43" s="18"/>
      <c r="I43" s="18"/>
      <c r="J43" s="18"/>
      <c r="K43" s="18"/>
      <c r="L43" s="18">
        <v>1</v>
      </c>
      <c r="M43" s="18"/>
      <c r="N43" s="18"/>
      <c r="O43" s="18">
        <f t="shared" si="6"/>
        <v>0</v>
      </c>
      <c r="P43" s="18">
        <f t="shared" si="7"/>
        <v>1</v>
      </c>
      <c r="Q43" s="21">
        <f t="shared" si="8"/>
        <v>1</v>
      </c>
      <c r="R43" s="18">
        <v>1</v>
      </c>
      <c r="S43" s="18">
        <v>1</v>
      </c>
      <c r="T43" s="18">
        <v>1</v>
      </c>
      <c r="U43" s="18">
        <v>1</v>
      </c>
      <c r="V43" s="20">
        <v>7247486543</v>
      </c>
    </row>
    <row r="44" spans="1:22" s="22" customFormat="1" ht="22.5" customHeight="1">
      <c r="A44" s="18">
        <v>39</v>
      </c>
      <c r="B44" s="18">
        <v>3540</v>
      </c>
      <c r="C44" s="19" t="s">
        <v>1376</v>
      </c>
      <c r="D44" s="20" t="s">
        <v>1567</v>
      </c>
      <c r="E44" s="20" t="s">
        <v>1568</v>
      </c>
      <c r="F44" s="19" t="s">
        <v>1569</v>
      </c>
      <c r="G44" s="18"/>
      <c r="H44" s="18"/>
      <c r="I44" s="18"/>
      <c r="J44" s="18"/>
      <c r="K44" s="18">
        <v>1</v>
      </c>
      <c r="L44" s="18"/>
      <c r="M44" s="18"/>
      <c r="N44" s="18"/>
      <c r="O44" s="18">
        <f t="shared" si="6"/>
        <v>1</v>
      </c>
      <c r="P44" s="18">
        <f t="shared" si="7"/>
        <v>0</v>
      </c>
      <c r="Q44" s="21">
        <f t="shared" si="8"/>
        <v>1</v>
      </c>
      <c r="R44" s="18">
        <v>1</v>
      </c>
      <c r="S44" s="18">
        <v>1</v>
      </c>
      <c r="T44" s="18">
        <v>1</v>
      </c>
      <c r="U44" s="18">
        <v>1</v>
      </c>
      <c r="V44" s="20">
        <v>7470577071</v>
      </c>
    </row>
    <row r="45" spans="1:22" s="22" customFormat="1" ht="22.5" customHeight="1">
      <c r="A45" s="18">
        <v>40</v>
      </c>
      <c r="B45" s="18">
        <v>3541</v>
      </c>
      <c r="C45" s="19" t="s">
        <v>1376</v>
      </c>
      <c r="D45" s="20" t="s">
        <v>1570</v>
      </c>
      <c r="E45" s="20" t="s">
        <v>787</v>
      </c>
      <c r="F45" s="19" t="s">
        <v>1571</v>
      </c>
      <c r="G45" s="18"/>
      <c r="H45" s="18"/>
      <c r="I45" s="18"/>
      <c r="J45" s="18"/>
      <c r="K45" s="18"/>
      <c r="L45" s="18">
        <v>1</v>
      </c>
      <c r="M45" s="18"/>
      <c r="N45" s="18"/>
      <c r="O45" s="18">
        <f t="shared" si="6"/>
        <v>0</v>
      </c>
      <c r="P45" s="18">
        <f t="shared" si="7"/>
        <v>1</v>
      </c>
      <c r="Q45" s="21">
        <f t="shared" si="8"/>
        <v>1</v>
      </c>
      <c r="R45" s="18">
        <v>1</v>
      </c>
      <c r="S45" s="18">
        <v>1</v>
      </c>
      <c r="T45" s="18">
        <v>1</v>
      </c>
      <c r="U45" s="18">
        <v>1</v>
      </c>
      <c r="V45" s="20">
        <v>6266386946</v>
      </c>
    </row>
    <row r="46" spans="1:22" s="22" customFormat="1" ht="22.5" customHeight="1">
      <c r="A46" s="18">
        <v>41</v>
      </c>
      <c r="B46" s="18">
        <v>3542</v>
      </c>
      <c r="C46" s="19" t="s">
        <v>1795</v>
      </c>
      <c r="D46" s="20" t="s">
        <v>1821</v>
      </c>
      <c r="E46" s="20" t="s">
        <v>1822</v>
      </c>
      <c r="F46" s="19" t="s">
        <v>1823</v>
      </c>
      <c r="G46" s="18"/>
      <c r="H46" s="18"/>
      <c r="I46" s="18"/>
      <c r="J46" s="18"/>
      <c r="K46" s="18"/>
      <c r="L46" s="18">
        <v>1</v>
      </c>
      <c r="M46" s="18"/>
      <c r="N46" s="18"/>
      <c r="O46" s="18">
        <f>SUM(G46+I46+K46+M46)</f>
        <v>0</v>
      </c>
      <c r="P46" s="18">
        <f>SUM(H46+J46+L46+N46)</f>
        <v>1</v>
      </c>
      <c r="Q46" s="21">
        <f>SUM(O46:P46)</f>
        <v>1</v>
      </c>
      <c r="R46" s="18">
        <v>1</v>
      </c>
      <c r="S46" s="18">
        <v>1</v>
      </c>
      <c r="T46" s="18">
        <v>1</v>
      </c>
      <c r="U46" s="18">
        <v>1</v>
      </c>
      <c r="V46" s="20">
        <v>9340433218</v>
      </c>
    </row>
    <row r="47" spans="1:22" s="23" customFormat="1" ht="22.5" customHeight="1">
      <c r="A47" s="18"/>
      <c r="B47" s="18"/>
      <c r="C47" s="19"/>
      <c r="D47" s="20" t="s">
        <v>14</v>
      </c>
      <c r="E47" s="20"/>
      <c r="F47" s="19"/>
      <c r="G47" s="18">
        <f aca="true" t="shared" si="9" ref="G47:L47">SUM(G6:G46)</f>
        <v>5</v>
      </c>
      <c r="H47" s="18">
        <f t="shared" si="9"/>
        <v>5</v>
      </c>
      <c r="I47" s="18">
        <f t="shared" si="9"/>
        <v>3</v>
      </c>
      <c r="J47" s="18">
        <f t="shared" si="9"/>
        <v>3</v>
      </c>
      <c r="K47" s="18">
        <f t="shared" si="9"/>
        <v>12</v>
      </c>
      <c r="L47" s="18">
        <f t="shared" si="9"/>
        <v>13</v>
      </c>
      <c r="M47" s="18"/>
      <c r="N47" s="18"/>
      <c r="O47" s="18">
        <f aca="true" t="shared" si="10" ref="O47:U47">SUM(O6:O46)</f>
        <v>20</v>
      </c>
      <c r="P47" s="18">
        <f t="shared" si="10"/>
        <v>21</v>
      </c>
      <c r="Q47" s="18">
        <f t="shared" si="10"/>
        <v>41</v>
      </c>
      <c r="R47" s="18">
        <f t="shared" si="10"/>
        <v>41</v>
      </c>
      <c r="S47" s="18">
        <f t="shared" si="10"/>
        <v>41</v>
      </c>
      <c r="T47" s="18">
        <f t="shared" si="10"/>
        <v>41</v>
      </c>
      <c r="U47" s="18">
        <f t="shared" si="10"/>
        <v>41</v>
      </c>
      <c r="V47" s="1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</sheetData>
  <sheetProtection/>
  <mergeCells count="20">
    <mergeCell ref="V4:V5"/>
    <mergeCell ref="G3:P3"/>
    <mergeCell ref="R3:U3"/>
    <mergeCell ref="G4:H4"/>
    <mergeCell ref="I4:J4"/>
    <mergeCell ref="K4:L4"/>
    <mergeCell ref="M4:N4"/>
    <mergeCell ref="O4:Q4"/>
    <mergeCell ref="R4:R5"/>
    <mergeCell ref="S4:S5"/>
    <mergeCell ref="A1:U1"/>
    <mergeCell ref="A2:U2"/>
    <mergeCell ref="A3:A5"/>
    <mergeCell ref="B3:B5"/>
    <mergeCell ref="C3:C5"/>
    <mergeCell ref="D3:D5"/>
    <mergeCell ref="E3:E5"/>
    <mergeCell ref="F3:F5"/>
    <mergeCell ref="T4:T5"/>
    <mergeCell ref="U4:U5"/>
  </mergeCells>
  <printOptions/>
  <pageMargins left="0.24" right="0.27" top="0.27" bottom="0.24" header="0.18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81"/>
  <sheetViews>
    <sheetView workbookViewId="0" topLeftCell="A4">
      <pane ySplit="2" topLeftCell="A6" activePane="bottomLeft" state="frozen"/>
      <selection pane="topLeft" activeCell="A4" sqref="A4"/>
      <selection pane="bottomLeft" activeCell="D40" sqref="D40"/>
    </sheetView>
  </sheetViews>
  <sheetFormatPr defaultColWidth="9.140625" defaultRowHeight="12.75"/>
  <cols>
    <col min="1" max="1" width="4.00390625" style="1" customWidth="1"/>
    <col min="2" max="2" width="8.140625" style="1" customWidth="1"/>
    <col min="3" max="3" width="10.00390625" style="1" customWidth="1"/>
    <col min="4" max="4" width="26.140625" style="4" customWidth="1"/>
    <col min="5" max="5" width="27.7109375" style="4" customWidth="1"/>
    <col min="6" max="6" width="9.57421875" style="1" customWidth="1"/>
    <col min="7" max="7" width="14.140625" style="1" customWidth="1"/>
    <col min="8" max="8" width="5.8515625" style="1" customWidth="1"/>
    <col min="9" max="9" width="4.57421875" style="1" customWidth="1"/>
    <col min="10" max="25" width="3.421875" style="1" customWidth="1"/>
    <col min="26" max="28" width="3.421875" style="1" hidden="1" customWidth="1"/>
    <col min="29" max="29" width="10.5742187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3.75" customHeight="1">
      <c r="A2" s="76" t="s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33.7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69</v>
      </c>
      <c r="V4" s="93" t="s">
        <v>70</v>
      </c>
      <c r="W4" s="89" t="s">
        <v>71</v>
      </c>
      <c r="X4" s="89" t="s">
        <v>72</v>
      </c>
      <c r="Y4" s="89" t="s">
        <v>73</v>
      </c>
      <c r="Z4" s="90"/>
      <c r="AA4" s="90"/>
      <c r="AB4" s="95"/>
      <c r="AC4" s="82"/>
    </row>
    <row r="5" spans="1:29" s="2" customFormat="1" ht="68.2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9"/>
      <c r="Z5" s="90"/>
      <c r="AA5" s="90"/>
      <c r="AB5" s="95"/>
      <c r="AC5" s="84"/>
    </row>
    <row r="6" spans="1:29" s="3" customFormat="1" ht="21" customHeight="1">
      <c r="A6" s="18">
        <v>1</v>
      </c>
      <c r="B6" s="18">
        <v>3551</v>
      </c>
      <c r="C6" s="19" t="s">
        <v>218</v>
      </c>
      <c r="D6" s="20" t="s">
        <v>222</v>
      </c>
      <c r="E6" s="20" t="s">
        <v>223</v>
      </c>
      <c r="F6" s="25" t="s">
        <v>224</v>
      </c>
      <c r="G6" s="20" t="s">
        <v>225</v>
      </c>
      <c r="H6" s="20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 aca="true" t="shared" si="0" ref="R6:S12">SUM(J6+L6+N6+P6)</f>
        <v>0</v>
      </c>
      <c r="S6" s="18">
        <f t="shared" si="0"/>
        <v>1</v>
      </c>
      <c r="T6" s="21">
        <f aca="true" t="shared" si="1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/>
      <c r="AA6" s="20"/>
      <c r="AB6" s="20"/>
      <c r="AC6" s="20">
        <v>9340102943</v>
      </c>
    </row>
    <row r="7" spans="1:29" ht="21" customHeight="1">
      <c r="A7" s="18">
        <v>2</v>
      </c>
      <c r="B7" s="18">
        <v>3552</v>
      </c>
      <c r="C7" s="19" t="s">
        <v>218</v>
      </c>
      <c r="D7" s="20" t="s">
        <v>226</v>
      </c>
      <c r="E7" s="20" t="s">
        <v>227</v>
      </c>
      <c r="F7" s="25" t="s">
        <v>228</v>
      </c>
      <c r="G7" s="20" t="s">
        <v>229</v>
      </c>
      <c r="H7" s="20" t="s">
        <v>11</v>
      </c>
      <c r="I7" s="18"/>
      <c r="J7" s="18"/>
      <c r="K7" s="18"/>
      <c r="L7" s="18"/>
      <c r="M7" s="18"/>
      <c r="N7" s="18"/>
      <c r="O7" s="18">
        <v>1</v>
      </c>
      <c r="P7" s="18"/>
      <c r="Q7" s="18"/>
      <c r="R7" s="18">
        <f t="shared" si="0"/>
        <v>0</v>
      </c>
      <c r="S7" s="18">
        <f t="shared" si="0"/>
        <v>1</v>
      </c>
      <c r="T7" s="21">
        <f t="shared" si="1"/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/>
      <c r="AA7" s="20"/>
      <c r="AB7" s="20"/>
      <c r="AC7" s="20">
        <v>6264131778</v>
      </c>
    </row>
    <row r="8" spans="1:29" ht="21" customHeight="1">
      <c r="A8" s="18">
        <v>3</v>
      </c>
      <c r="B8" s="18">
        <v>3553</v>
      </c>
      <c r="C8" s="19" t="s">
        <v>218</v>
      </c>
      <c r="D8" s="20" t="s">
        <v>230</v>
      </c>
      <c r="E8" s="20" t="s">
        <v>231</v>
      </c>
      <c r="F8" s="25" t="s">
        <v>232</v>
      </c>
      <c r="G8" s="20" t="s">
        <v>233</v>
      </c>
      <c r="H8" s="20" t="s">
        <v>11</v>
      </c>
      <c r="I8" s="18"/>
      <c r="J8" s="18"/>
      <c r="K8" s="18"/>
      <c r="L8" s="18"/>
      <c r="M8" s="18"/>
      <c r="N8" s="18"/>
      <c r="O8" s="18">
        <v>1</v>
      </c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/>
      <c r="AA8" s="20"/>
      <c r="AB8" s="20"/>
      <c r="AC8" s="20">
        <v>7909995229</v>
      </c>
    </row>
    <row r="9" spans="1:29" ht="21" customHeight="1">
      <c r="A9" s="18">
        <v>4</v>
      </c>
      <c r="B9" s="18">
        <v>3554</v>
      </c>
      <c r="C9" s="19" t="s">
        <v>218</v>
      </c>
      <c r="D9" s="20" t="s">
        <v>234</v>
      </c>
      <c r="E9" s="20" t="s">
        <v>235</v>
      </c>
      <c r="F9" s="25" t="s">
        <v>236</v>
      </c>
      <c r="G9" s="20" t="s">
        <v>237</v>
      </c>
      <c r="H9" s="20" t="s">
        <v>10</v>
      </c>
      <c r="I9" s="18"/>
      <c r="J9" s="18"/>
      <c r="K9" s="18"/>
      <c r="L9" s="18"/>
      <c r="M9" s="18">
        <v>1</v>
      </c>
      <c r="N9" s="18"/>
      <c r="O9" s="18"/>
      <c r="P9" s="18"/>
      <c r="Q9" s="18"/>
      <c r="R9" s="18">
        <f t="shared" si="0"/>
        <v>0</v>
      </c>
      <c r="S9" s="18">
        <f t="shared" si="0"/>
        <v>1</v>
      </c>
      <c r="T9" s="21">
        <f t="shared" si="1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/>
      <c r="AA9" s="20"/>
      <c r="AB9" s="20"/>
      <c r="AC9" s="20">
        <v>9399737283</v>
      </c>
    </row>
    <row r="10" spans="1:29" ht="21" customHeight="1">
      <c r="A10" s="18">
        <v>5</v>
      </c>
      <c r="B10" s="18">
        <v>3555</v>
      </c>
      <c r="C10" s="19" t="s">
        <v>218</v>
      </c>
      <c r="D10" s="20" t="s">
        <v>238</v>
      </c>
      <c r="E10" s="20" t="s">
        <v>239</v>
      </c>
      <c r="F10" s="25" t="s">
        <v>240</v>
      </c>
      <c r="G10" s="20" t="s">
        <v>241</v>
      </c>
      <c r="H10" s="20" t="s">
        <v>11</v>
      </c>
      <c r="I10" s="18"/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0"/>
        <v>1</v>
      </c>
      <c r="S10" s="18">
        <f t="shared" si="0"/>
        <v>0</v>
      </c>
      <c r="T10" s="21">
        <f t="shared" si="1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/>
      <c r="AA10" s="20"/>
      <c r="AB10" s="20"/>
      <c r="AC10" s="20">
        <v>6263590236</v>
      </c>
    </row>
    <row r="11" spans="1:29" ht="21" customHeight="1">
      <c r="A11" s="18">
        <v>6</v>
      </c>
      <c r="B11" s="18">
        <v>3556</v>
      </c>
      <c r="C11" s="19" t="s">
        <v>218</v>
      </c>
      <c r="D11" s="20" t="s">
        <v>242</v>
      </c>
      <c r="E11" s="20" t="s">
        <v>243</v>
      </c>
      <c r="F11" s="25" t="s">
        <v>244</v>
      </c>
      <c r="G11" s="20" t="s">
        <v>245</v>
      </c>
      <c r="H11" s="20" t="s">
        <v>11</v>
      </c>
      <c r="I11" s="18"/>
      <c r="J11" s="18"/>
      <c r="K11" s="18"/>
      <c r="L11" s="18"/>
      <c r="M11" s="18"/>
      <c r="N11" s="18">
        <v>1</v>
      </c>
      <c r="O11" s="18"/>
      <c r="P11" s="18"/>
      <c r="Q11" s="18"/>
      <c r="R11" s="18">
        <f t="shared" si="0"/>
        <v>1</v>
      </c>
      <c r="S11" s="18">
        <f t="shared" si="0"/>
        <v>0</v>
      </c>
      <c r="T11" s="21">
        <f t="shared" si="1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/>
      <c r="AA11" s="20"/>
      <c r="AB11" s="20"/>
      <c r="AC11" s="20">
        <v>7970244335</v>
      </c>
    </row>
    <row r="12" spans="1:29" ht="21" customHeight="1">
      <c r="A12" s="18">
        <v>7</v>
      </c>
      <c r="B12" s="18">
        <v>3557</v>
      </c>
      <c r="C12" s="19" t="s">
        <v>218</v>
      </c>
      <c r="D12" s="20" t="s">
        <v>246</v>
      </c>
      <c r="E12" s="20" t="s">
        <v>247</v>
      </c>
      <c r="F12" s="25" t="s">
        <v>248</v>
      </c>
      <c r="G12" s="20" t="s">
        <v>249</v>
      </c>
      <c r="H12" s="20" t="s">
        <v>9</v>
      </c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>
        <f t="shared" si="0"/>
        <v>1</v>
      </c>
      <c r="S12" s="18">
        <f t="shared" si="0"/>
        <v>0</v>
      </c>
      <c r="T12" s="21">
        <f t="shared" si="1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/>
      <c r="AA12" s="20"/>
      <c r="AB12" s="20"/>
      <c r="AC12" s="20">
        <v>6263235430</v>
      </c>
    </row>
    <row r="13" spans="1:29" ht="21" customHeight="1">
      <c r="A13" s="18">
        <v>8</v>
      </c>
      <c r="B13" s="18">
        <v>3558</v>
      </c>
      <c r="C13" s="19" t="s">
        <v>218</v>
      </c>
      <c r="D13" s="20" t="s">
        <v>250</v>
      </c>
      <c r="E13" s="20" t="s">
        <v>251</v>
      </c>
      <c r="F13" s="25" t="s">
        <v>252</v>
      </c>
      <c r="G13" s="20"/>
      <c r="H13" s="20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S15">SUM(J13+L13+N13+P13)</f>
        <v>0</v>
      </c>
      <c r="S13" s="18">
        <f t="shared" si="2"/>
        <v>1</v>
      </c>
      <c r="T13" s="21">
        <f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/>
      <c r="AA13" s="20"/>
      <c r="AB13" s="20"/>
      <c r="AC13" s="20">
        <v>7499478357</v>
      </c>
    </row>
    <row r="14" spans="1:29" ht="21" customHeight="1">
      <c r="A14" s="18">
        <v>9</v>
      </c>
      <c r="B14" s="18">
        <v>3559</v>
      </c>
      <c r="C14" s="19" t="s">
        <v>218</v>
      </c>
      <c r="D14" s="20" t="s">
        <v>253</v>
      </c>
      <c r="E14" s="20" t="s">
        <v>254</v>
      </c>
      <c r="F14" s="25" t="s">
        <v>255</v>
      </c>
      <c r="G14" s="20" t="s">
        <v>256</v>
      </c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2"/>
        <v>1</v>
      </c>
      <c r="T14" s="21">
        <f>SUM(R14:S14)</f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/>
      <c r="AA14" s="20"/>
      <c r="AB14" s="20"/>
      <c r="AC14" s="20">
        <v>7805893129</v>
      </c>
    </row>
    <row r="15" spans="1:29" ht="21" customHeight="1">
      <c r="A15" s="18">
        <v>10</v>
      </c>
      <c r="B15" s="18">
        <v>3560</v>
      </c>
      <c r="C15" s="19" t="s">
        <v>218</v>
      </c>
      <c r="D15" s="20" t="s">
        <v>257</v>
      </c>
      <c r="E15" s="20" t="s">
        <v>258</v>
      </c>
      <c r="F15" s="25" t="s">
        <v>259</v>
      </c>
      <c r="G15" s="20" t="s">
        <v>260</v>
      </c>
      <c r="H15" s="20" t="s">
        <v>11</v>
      </c>
      <c r="I15" s="18"/>
      <c r="J15" s="18"/>
      <c r="K15" s="18"/>
      <c r="L15" s="18"/>
      <c r="M15" s="18"/>
      <c r="N15" s="18"/>
      <c r="O15" s="18">
        <v>1</v>
      </c>
      <c r="P15" s="18"/>
      <c r="Q15" s="18"/>
      <c r="R15" s="18">
        <f t="shared" si="2"/>
        <v>0</v>
      </c>
      <c r="S15" s="18">
        <f t="shared" si="2"/>
        <v>1</v>
      </c>
      <c r="T15" s="21">
        <f>SUM(R15:S15)</f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/>
      <c r="AA15" s="20"/>
      <c r="AB15" s="20"/>
      <c r="AC15" s="20">
        <v>9993469190</v>
      </c>
    </row>
    <row r="16" spans="1:29" ht="21" customHeight="1">
      <c r="A16" s="18">
        <v>11</v>
      </c>
      <c r="B16" s="18">
        <v>3561</v>
      </c>
      <c r="C16" s="19" t="s">
        <v>218</v>
      </c>
      <c r="D16" s="20" t="s">
        <v>261</v>
      </c>
      <c r="E16" s="20" t="s">
        <v>262</v>
      </c>
      <c r="F16" s="25" t="s">
        <v>263</v>
      </c>
      <c r="G16" s="20" t="s">
        <v>264</v>
      </c>
      <c r="H16" s="20" t="s">
        <v>11</v>
      </c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18">
        <f aca="true" t="shared" si="3" ref="R16:R23">SUM(J16+L16+N16+P16)</f>
        <v>0</v>
      </c>
      <c r="S16" s="18">
        <f aca="true" t="shared" si="4" ref="S16:S23">SUM(K16+M16+O16+Q16)</f>
        <v>1</v>
      </c>
      <c r="T16" s="21">
        <f aca="true" t="shared" si="5" ref="T16:T23">SUM(R16:S16)</f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/>
      <c r="AA16" s="20"/>
      <c r="AB16" s="20"/>
      <c r="AC16" s="20">
        <v>8827059402</v>
      </c>
    </row>
    <row r="17" spans="1:29" ht="21" customHeight="1">
      <c r="A17" s="18">
        <v>12</v>
      </c>
      <c r="B17" s="18">
        <v>3562</v>
      </c>
      <c r="C17" s="19" t="s">
        <v>218</v>
      </c>
      <c r="D17" s="20" t="s">
        <v>265</v>
      </c>
      <c r="E17" s="20" t="s">
        <v>266</v>
      </c>
      <c r="F17" s="25" t="s">
        <v>263</v>
      </c>
      <c r="G17" s="20" t="s">
        <v>267</v>
      </c>
      <c r="H17" s="20" t="s">
        <v>10</v>
      </c>
      <c r="I17" s="18"/>
      <c r="J17" s="18"/>
      <c r="K17" s="18"/>
      <c r="L17" s="18"/>
      <c r="M17" s="18">
        <v>1</v>
      </c>
      <c r="N17" s="18"/>
      <c r="O17" s="18"/>
      <c r="P17" s="18"/>
      <c r="Q17" s="18"/>
      <c r="R17" s="18">
        <f t="shared" si="3"/>
        <v>0</v>
      </c>
      <c r="S17" s="18">
        <f t="shared" si="4"/>
        <v>1</v>
      </c>
      <c r="T17" s="21">
        <f t="shared" si="5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/>
      <c r="AA17" s="20"/>
      <c r="AB17" s="20"/>
      <c r="AC17" s="20">
        <v>8305288987</v>
      </c>
    </row>
    <row r="18" spans="1:29" ht="21" customHeight="1">
      <c r="A18" s="18">
        <v>13</v>
      </c>
      <c r="B18" s="18">
        <v>3563</v>
      </c>
      <c r="C18" s="19" t="s">
        <v>218</v>
      </c>
      <c r="D18" s="20" t="s">
        <v>268</v>
      </c>
      <c r="E18" s="20" t="s">
        <v>269</v>
      </c>
      <c r="F18" s="25" t="s">
        <v>270</v>
      </c>
      <c r="G18" s="20" t="s">
        <v>271</v>
      </c>
      <c r="H18" s="20" t="s">
        <v>11</v>
      </c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>
        <f t="shared" si="3"/>
        <v>0</v>
      </c>
      <c r="S18" s="18">
        <f t="shared" si="4"/>
        <v>1</v>
      </c>
      <c r="T18" s="21">
        <f t="shared" si="5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/>
      <c r="AA18" s="20"/>
      <c r="AB18" s="20"/>
      <c r="AC18" s="20">
        <v>9171155943</v>
      </c>
    </row>
    <row r="19" spans="1:29" ht="21" customHeight="1">
      <c r="A19" s="18">
        <v>14</v>
      </c>
      <c r="B19" s="18">
        <v>3564</v>
      </c>
      <c r="C19" s="19" t="s">
        <v>398</v>
      </c>
      <c r="D19" s="20" t="s">
        <v>427</v>
      </c>
      <c r="E19" s="20" t="s">
        <v>428</v>
      </c>
      <c r="F19" s="25" t="s">
        <v>429</v>
      </c>
      <c r="G19" s="20" t="s">
        <v>430</v>
      </c>
      <c r="H19" s="20" t="s">
        <v>9</v>
      </c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/>
      <c r="AA19" s="20"/>
      <c r="AB19" s="20"/>
      <c r="AC19" s="20">
        <v>7693046745</v>
      </c>
    </row>
    <row r="20" spans="1:29" ht="21" customHeight="1">
      <c r="A20" s="18">
        <v>15</v>
      </c>
      <c r="B20" s="18">
        <v>3565</v>
      </c>
      <c r="C20" s="19" t="s">
        <v>398</v>
      </c>
      <c r="D20" s="20" t="s">
        <v>431</v>
      </c>
      <c r="E20" s="20" t="s">
        <v>432</v>
      </c>
      <c r="F20" s="25" t="s">
        <v>433</v>
      </c>
      <c r="G20" s="20" t="s">
        <v>434</v>
      </c>
      <c r="H20" s="20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/>
      <c r="AA20" s="20"/>
      <c r="AB20" s="20"/>
      <c r="AC20" s="20">
        <v>9893863496</v>
      </c>
    </row>
    <row r="21" spans="1:29" ht="21" customHeight="1">
      <c r="A21" s="18">
        <v>16</v>
      </c>
      <c r="B21" s="18">
        <v>3566</v>
      </c>
      <c r="C21" s="19" t="s">
        <v>398</v>
      </c>
      <c r="D21" s="20" t="s">
        <v>435</v>
      </c>
      <c r="E21" s="20" t="s">
        <v>436</v>
      </c>
      <c r="F21" s="25" t="s">
        <v>437</v>
      </c>
      <c r="G21" s="20" t="s">
        <v>438</v>
      </c>
      <c r="H21" s="20" t="s">
        <v>9</v>
      </c>
      <c r="I21" s="18"/>
      <c r="J21" s="18">
        <v>1</v>
      </c>
      <c r="K21" s="18"/>
      <c r="L21" s="18"/>
      <c r="M21" s="18"/>
      <c r="N21" s="18"/>
      <c r="O21" s="18"/>
      <c r="P21" s="18"/>
      <c r="Q21" s="18"/>
      <c r="R21" s="18">
        <f t="shared" si="3"/>
        <v>1</v>
      </c>
      <c r="S21" s="18">
        <f t="shared" si="4"/>
        <v>0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/>
      <c r="AA21" s="20"/>
      <c r="AB21" s="20"/>
      <c r="AC21" s="20">
        <v>9131327826</v>
      </c>
    </row>
    <row r="22" spans="1:29" ht="21" customHeight="1">
      <c r="A22" s="18">
        <v>17</v>
      </c>
      <c r="B22" s="18">
        <v>3567</v>
      </c>
      <c r="C22" s="19" t="s">
        <v>398</v>
      </c>
      <c r="D22" s="20" t="s">
        <v>439</v>
      </c>
      <c r="E22" s="20" t="s">
        <v>440</v>
      </c>
      <c r="F22" s="25" t="s">
        <v>441</v>
      </c>
      <c r="G22" s="20" t="s">
        <v>442</v>
      </c>
      <c r="H22" s="20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3"/>
        <v>1</v>
      </c>
      <c r="S22" s="18">
        <f t="shared" si="4"/>
        <v>0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/>
      <c r="AA22" s="20"/>
      <c r="AB22" s="20"/>
      <c r="AC22" s="20">
        <v>6261815869</v>
      </c>
    </row>
    <row r="23" spans="1:29" ht="21" customHeight="1">
      <c r="A23" s="18">
        <v>18</v>
      </c>
      <c r="B23" s="18">
        <v>3568</v>
      </c>
      <c r="C23" s="19" t="s">
        <v>398</v>
      </c>
      <c r="D23" s="20" t="s">
        <v>443</v>
      </c>
      <c r="E23" s="20" t="s">
        <v>444</v>
      </c>
      <c r="F23" s="25" t="s">
        <v>445</v>
      </c>
      <c r="G23" s="20" t="s">
        <v>446</v>
      </c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/>
      <c r="AA23" s="20"/>
      <c r="AB23" s="20"/>
      <c r="AC23" s="20">
        <v>6268035830</v>
      </c>
    </row>
    <row r="24" spans="1:29" ht="21" customHeight="1">
      <c r="A24" s="18">
        <v>19</v>
      </c>
      <c r="B24" s="18">
        <v>3569</v>
      </c>
      <c r="C24" s="19" t="s">
        <v>398</v>
      </c>
      <c r="D24" s="20" t="s">
        <v>447</v>
      </c>
      <c r="E24" s="20" t="s">
        <v>448</v>
      </c>
      <c r="F24" s="25" t="s">
        <v>244</v>
      </c>
      <c r="G24" s="20" t="s">
        <v>449</v>
      </c>
      <c r="H24" s="20" t="s">
        <v>9</v>
      </c>
      <c r="I24" s="18"/>
      <c r="J24" s="18">
        <v>1</v>
      </c>
      <c r="K24" s="18"/>
      <c r="L24" s="18"/>
      <c r="M24" s="18"/>
      <c r="N24" s="18"/>
      <c r="O24" s="18"/>
      <c r="P24" s="18"/>
      <c r="Q24" s="18"/>
      <c r="R24" s="18">
        <f aca="true" t="shared" si="6" ref="R24:R31">SUM(J24+L24+N24+P24)</f>
        <v>1</v>
      </c>
      <c r="S24" s="18">
        <f aca="true" t="shared" si="7" ref="S24:S31">SUM(K24+M24+O24+Q24)</f>
        <v>0</v>
      </c>
      <c r="T24" s="21">
        <f aca="true" t="shared" si="8" ref="T24:T31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/>
      <c r="AA24" s="20"/>
      <c r="AB24" s="20"/>
      <c r="AC24" s="20">
        <v>9131642897</v>
      </c>
    </row>
    <row r="25" spans="1:29" ht="21" customHeight="1">
      <c r="A25" s="18">
        <v>20</v>
      </c>
      <c r="B25" s="18">
        <v>3570</v>
      </c>
      <c r="C25" s="19" t="s">
        <v>398</v>
      </c>
      <c r="D25" s="20" t="s">
        <v>450</v>
      </c>
      <c r="E25" s="20" t="s">
        <v>451</v>
      </c>
      <c r="F25" s="25" t="s">
        <v>452</v>
      </c>
      <c r="G25" s="20" t="s">
        <v>453</v>
      </c>
      <c r="H25" s="20" t="s">
        <v>11</v>
      </c>
      <c r="I25" s="18"/>
      <c r="J25" s="18"/>
      <c r="K25" s="18"/>
      <c r="L25" s="18"/>
      <c r="M25" s="18"/>
      <c r="N25" s="18"/>
      <c r="O25" s="18">
        <v>1</v>
      </c>
      <c r="P25" s="18"/>
      <c r="Q25" s="18"/>
      <c r="R25" s="18">
        <f t="shared" si="6"/>
        <v>0</v>
      </c>
      <c r="S25" s="18">
        <f t="shared" si="7"/>
        <v>1</v>
      </c>
      <c r="T25" s="21">
        <f t="shared" si="8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/>
      <c r="AA25" s="20"/>
      <c r="AB25" s="20"/>
      <c r="AC25" s="20">
        <v>7000186239</v>
      </c>
    </row>
    <row r="26" spans="1:29" ht="21" customHeight="1">
      <c r="A26" s="18">
        <v>21</v>
      </c>
      <c r="B26" s="18">
        <v>3571</v>
      </c>
      <c r="C26" s="19" t="s">
        <v>398</v>
      </c>
      <c r="D26" s="20" t="s">
        <v>454</v>
      </c>
      <c r="E26" s="20" t="s">
        <v>455</v>
      </c>
      <c r="F26" s="25" t="s">
        <v>211</v>
      </c>
      <c r="G26" s="20" t="s">
        <v>456</v>
      </c>
      <c r="H26" s="20" t="s">
        <v>9</v>
      </c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>
        <f t="shared" si="6"/>
        <v>1</v>
      </c>
      <c r="S26" s="18">
        <f t="shared" si="7"/>
        <v>0</v>
      </c>
      <c r="T26" s="21">
        <f t="shared" si="8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20"/>
      <c r="AA26" s="20"/>
      <c r="AB26" s="20"/>
      <c r="AC26" s="20">
        <v>6265151362</v>
      </c>
    </row>
    <row r="27" spans="1:29" ht="21" customHeight="1">
      <c r="A27" s="18">
        <v>22</v>
      </c>
      <c r="B27" s="18">
        <v>3572</v>
      </c>
      <c r="C27" s="19" t="s">
        <v>398</v>
      </c>
      <c r="D27" s="20" t="s">
        <v>457</v>
      </c>
      <c r="E27" s="20" t="s">
        <v>458</v>
      </c>
      <c r="F27" s="25" t="s">
        <v>459</v>
      </c>
      <c r="G27" s="20" t="s">
        <v>460</v>
      </c>
      <c r="H27" s="20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6"/>
        <v>0</v>
      </c>
      <c r="S27" s="18">
        <f t="shared" si="7"/>
        <v>1</v>
      </c>
      <c r="T27" s="21">
        <f t="shared" si="8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20"/>
      <c r="AA27" s="20"/>
      <c r="AB27" s="20"/>
      <c r="AC27" s="20">
        <v>9399466422</v>
      </c>
    </row>
    <row r="28" spans="1:29" ht="21" customHeight="1">
      <c r="A28" s="18">
        <v>23</v>
      </c>
      <c r="B28" s="18">
        <v>3573</v>
      </c>
      <c r="C28" s="19" t="s">
        <v>398</v>
      </c>
      <c r="D28" s="20" t="s">
        <v>461</v>
      </c>
      <c r="E28" s="20" t="s">
        <v>462</v>
      </c>
      <c r="F28" s="25" t="s">
        <v>463</v>
      </c>
      <c r="G28" s="20" t="s">
        <v>464</v>
      </c>
      <c r="H28" s="20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6"/>
        <v>0</v>
      </c>
      <c r="S28" s="18">
        <f t="shared" si="7"/>
        <v>1</v>
      </c>
      <c r="T28" s="21">
        <f t="shared" si="8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20"/>
      <c r="AA28" s="20"/>
      <c r="AB28" s="20"/>
      <c r="AC28" s="20">
        <v>7440493641</v>
      </c>
    </row>
    <row r="29" spans="1:29" ht="21" customHeight="1">
      <c r="A29" s="18">
        <v>24</v>
      </c>
      <c r="B29" s="18">
        <v>3574</v>
      </c>
      <c r="C29" s="19" t="s">
        <v>398</v>
      </c>
      <c r="D29" s="20" t="s">
        <v>465</v>
      </c>
      <c r="E29" s="20" t="s">
        <v>466</v>
      </c>
      <c r="F29" s="25" t="s">
        <v>467</v>
      </c>
      <c r="G29" s="20" t="s">
        <v>468</v>
      </c>
      <c r="H29" s="20" t="s">
        <v>11</v>
      </c>
      <c r="I29" s="18"/>
      <c r="J29" s="18"/>
      <c r="K29" s="18"/>
      <c r="L29" s="18"/>
      <c r="M29" s="18"/>
      <c r="N29" s="18"/>
      <c r="O29" s="18">
        <v>1</v>
      </c>
      <c r="P29" s="18"/>
      <c r="Q29" s="18"/>
      <c r="R29" s="18">
        <f t="shared" si="6"/>
        <v>0</v>
      </c>
      <c r="S29" s="18">
        <f t="shared" si="7"/>
        <v>1</v>
      </c>
      <c r="T29" s="21">
        <f t="shared" si="8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20"/>
      <c r="AA29" s="20"/>
      <c r="AB29" s="20"/>
      <c r="AC29" s="20">
        <v>9754284748</v>
      </c>
    </row>
    <row r="30" spans="1:29" ht="21" customHeight="1">
      <c r="A30" s="18">
        <v>25</v>
      </c>
      <c r="B30" s="18">
        <v>3575</v>
      </c>
      <c r="C30" s="19" t="s">
        <v>483</v>
      </c>
      <c r="D30" s="20" t="s">
        <v>521</v>
      </c>
      <c r="E30" s="20" t="s">
        <v>522</v>
      </c>
      <c r="F30" s="25" t="s">
        <v>523</v>
      </c>
      <c r="G30" s="20"/>
      <c r="H30" s="20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6"/>
        <v>0</v>
      </c>
      <c r="S30" s="18">
        <f t="shared" si="7"/>
        <v>1</v>
      </c>
      <c r="T30" s="21">
        <f t="shared" si="8"/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20"/>
      <c r="AA30" s="20"/>
      <c r="AB30" s="20"/>
      <c r="AC30" s="20">
        <v>7772916107</v>
      </c>
    </row>
    <row r="31" spans="1:29" ht="21" customHeight="1">
      <c r="A31" s="18">
        <v>26</v>
      </c>
      <c r="B31" s="18">
        <v>3576</v>
      </c>
      <c r="C31" s="19" t="s">
        <v>483</v>
      </c>
      <c r="D31" s="20" t="s">
        <v>524</v>
      </c>
      <c r="E31" s="20" t="s">
        <v>525</v>
      </c>
      <c r="F31" s="25" t="s">
        <v>526</v>
      </c>
      <c r="G31" s="20" t="s">
        <v>527</v>
      </c>
      <c r="H31" s="20" t="s">
        <v>9</v>
      </c>
      <c r="I31" s="18"/>
      <c r="J31" s="18">
        <v>1</v>
      </c>
      <c r="K31" s="18"/>
      <c r="L31" s="18"/>
      <c r="M31" s="18"/>
      <c r="N31" s="18"/>
      <c r="O31" s="18"/>
      <c r="P31" s="18"/>
      <c r="Q31" s="18"/>
      <c r="R31" s="18">
        <f t="shared" si="6"/>
        <v>1</v>
      </c>
      <c r="S31" s="18">
        <f t="shared" si="7"/>
        <v>0</v>
      </c>
      <c r="T31" s="21">
        <f t="shared" si="8"/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20"/>
      <c r="AA31" s="20"/>
      <c r="AB31" s="20"/>
      <c r="AC31" s="20">
        <v>9131986119</v>
      </c>
    </row>
    <row r="32" spans="1:29" ht="21" customHeight="1">
      <c r="A32" s="18">
        <v>27</v>
      </c>
      <c r="B32" s="18">
        <v>3577</v>
      </c>
      <c r="C32" s="19" t="s">
        <v>483</v>
      </c>
      <c r="D32" s="20" t="s">
        <v>528</v>
      </c>
      <c r="E32" s="20" t="s">
        <v>529</v>
      </c>
      <c r="F32" s="25" t="s">
        <v>530</v>
      </c>
      <c r="G32" s="20" t="s">
        <v>531</v>
      </c>
      <c r="H32" s="20" t="s">
        <v>11</v>
      </c>
      <c r="I32" s="18"/>
      <c r="J32" s="18"/>
      <c r="K32" s="18"/>
      <c r="L32" s="18"/>
      <c r="M32" s="18"/>
      <c r="N32" s="18">
        <v>1</v>
      </c>
      <c r="O32" s="18"/>
      <c r="P32" s="18"/>
      <c r="Q32" s="18"/>
      <c r="R32" s="18">
        <f aca="true" t="shared" si="9" ref="R32:S35">SUM(J32+L32+N32+P32)</f>
        <v>1</v>
      </c>
      <c r="S32" s="18">
        <f t="shared" si="9"/>
        <v>0</v>
      </c>
      <c r="T32" s="21">
        <f aca="true" t="shared" si="10" ref="T32:T40">SUM(R32:S32)</f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20"/>
      <c r="AA32" s="20"/>
      <c r="AB32" s="20"/>
      <c r="AC32" s="20">
        <v>7000089651</v>
      </c>
    </row>
    <row r="33" spans="1:29" ht="21" customHeight="1">
      <c r="A33" s="18">
        <v>28</v>
      </c>
      <c r="B33" s="18">
        <v>3578</v>
      </c>
      <c r="C33" s="19" t="s">
        <v>483</v>
      </c>
      <c r="D33" s="20" t="s">
        <v>532</v>
      </c>
      <c r="E33" s="20" t="s">
        <v>533</v>
      </c>
      <c r="F33" s="25" t="s">
        <v>534</v>
      </c>
      <c r="G33" s="20" t="s">
        <v>535</v>
      </c>
      <c r="H33" s="20" t="s">
        <v>11</v>
      </c>
      <c r="I33" s="18"/>
      <c r="J33" s="18"/>
      <c r="K33" s="18"/>
      <c r="L33" s="18"/>
      <c r="M33" s="18"/>
      <c r="N33" s="18">
        <v>1</v>
      </c>
      <c r="O33" s="18"/>
      <c r="P33" s="18"/>
      <c r="Q33" s="18"/>
      <c r="R33" s="18">
        <f t="shared" si="9"/>
        <v>1</v>
      </c>
      <c r="S33" s="18">
        <f t="shared" si="9"/>
        <v>0</v>
      </c>
      <c r="T33" s="21">
        <f t="shared" si="10"/>
        <v>1</v>
      </c>
      <c r="U33" s="18">
        <v>1</v>
      </c>
      <c r="V33" s="18">
        <v>1</v>
      </c>
      <c r="W33" s="18">
        <v>1</v>
      </c>
      <c r="X33" s="18">
        <v>1</v>
      </c>
      <c r="Y33" s="18">
        <v>1</v>
      </c>
      <c r="Z33" s="20"/>
      <c r="AA33" s="20"/>
      <c r="AB33" s="20"/>
      <c r="AC33" s="20">
        <v>7477064292</v>
      </c>
    </row>
    <row r="34" spans="1:29" ht="21" customHeight="1">
      <c r="A34" s="18">
        <v>29</v>
      </c>
      <c r="B34" s="18">
        <v>3579</v>
      </c>
      <c r="C34" s="19" t="s">
        <v>483</v>
      </c>
      <c r="D34" s="20" t="s">
        <v>536</v>
      </c>
      <c r="E34" s="20" t="s">
        <v>537</v>
      </c>
      <c r="F34" s="25" t="s">
        <v>538</v>
      </c>
      <c r="G34" s="20" t="s">
        <v>539</v>
      </c>
      <c r="H34" s="20" t="s">
        <v>9</v>
      </c>
      <c r="I34" s="18"/>
      <c r="J34" s="18"/>
      <c r="K34" s="18">
        <v>1</v>
      </c>
      <c r="L34" s="18"/>
      <c r="M34" s="18"/>
      <c r="N34" s="18"/>
      <c r="O34" s="18"/>
      <c r="P34" s="18"/>
      <c r="Q34" s="18"/>
      <c r="R34" s="18">
        <f t="shared" si="9"/>
        <v>0</v>
      </c>
      <c r="S34" s="18">
        <f t="shared" si="9"/>
        <v>1</v>
      </c>
      <c r="T34" s="21">
        <f t="shared" si="10"/>
        <v>1</v>
      </c>
      <c r="U34" s="18">
        <v>1</v>
      </c>
      <c r="V34" s="18">
        <v>1</v>
      </c>
      <c r="W34" s="18">
        <v>1</v>
      </c>
      <c r="X34" s="18">
        <v>1</v>
      </c>
      <c r="Y34" s="18">
        <v>1</v>
      </c>
      <c r="Z34" s="20"/>
      <c r="AA34" s="20"/>
      <c r="AB34" s="20"/>
      <c r="AC34" s="20">
        <v>9340397165</v>
      </c>
    </row>
    <row r="35" spans="1:29" ht="21.75" customHeight="1">
      <c r="A35" s="18">
        <v>30</v>
      </c>
      <c r="B35" s="18">
        <v>3580</v>
      </c>
      <c r="C35" s="19" t="s">
        <v>483</v>
      </c>
      <c r="D35" s="20" t="s">
        <v>540</v>
      </c>
      <c r="E35" s="20" t="s">
        <v>541</v>
      </c>
      <c r="F35" s="25" t="s">
        <v>542</v>
      </c>
      <c r="G35" s="20" t="s">
        <v>543</v>
      </c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9"/>
        <v>0</v>
      </c>
      <c r="S35" s="18">
        <f t="shared" si="9"/>
        <v>1</v>
      </c>
      <c r="T35" s="21">
        <f t="shared" si="10"/>
        <v>1</v>
      </c>
      <c r="U35" s="18">
        <v>1</v>
      </c>
      <c r="V35" s="18">
        <v>1</v>
      </c>
      <c r="W35" s="18">
        <v>1</v>
      </c>
      <c r="X35" s="18">
        <v>1</v>
      </c>
      <c r="Y35" s="18">
        <v>1</v>
      </c>
      <c r="Z35" s="20"/>
      <c r="AA35" s="20"/>
      <c r="AB35" s="20"/>
      <c r="AC35" s="20">
        <v>6268221050</v>
      </c>
    </row>
    <row r="36" spans="1:29" ht="21" customHeight="1">
      <c r="A36" s="18">
        <v>31</v>
      </c>
      <c r="B36" s="18">
        <v>3581</v>
      </c>
      <c r="C36" s="19" t="s">
        <v>483</v>
      </c>
      <c r="D36" s="20" t="s">
        <v>544</v>
      </c>
      <c r="E36" s="20" t="s">
        <v>210</v>
      </c>
      <c r="F36" s="25" t="s">
        <v>545</v>
      </c>
      <c r="G36" s="20" t="s">
        <v>546</v>
      </c>
      <c r="H36" s="20" t="s">
        <v>11</v>
      </c>
      <c r="I36" s="18"/>
      <c r="J36" s="18"/>
      <c r="K36" s="18"/>
      <c r="L36" s="18"/>
      <c r="M36" s="18"/>
      <c r="N36" s="18"/>
      <c r="O36" s="18">
        <v>1</v>
      </c>
      <c r="P36" s="18"/>
      <c r="Q36" s="18"/>
      <c r="R36" s="18">
        <f aca="true" t="shared" si="11" ref="R36:S40">SUM(J36+L36+N36+P36)</f>
        <v>0</v>
      </c>
      <c r="S36" s="18">
        <f t="shared" si="11"/>
        <v>1</v>
      </c>
      <c r="T36" s="21">
        <f t="shared" si="10"/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20"/>
      <c r="AA36" s="20"/>
      <c r="AB36" s="20"/>
      <c r="AC36" s="20">
        <v>6261358904</v>
      </c>
    </row>
    <row r="37" spans="1:29" ht="21" customHeight="1">
      <c r="A37" s="18">
        <v>32</v>
      </c>
      <c r="B37" s="18">
        <v>3582</v>
      </c>
      <c r="C37" s="19" t="s">
        <v>740</v>
      </c>
      <c r="D37" s="20" t="s">
        <v>788</v>
      </c>
      <c r="E37" s="20" t="s">
        <v>789</v>
      </c>
      <c r="F37" s="19" t="s">
        <v>790</v>
      </c>
      <c r="G37" s="18"/>
      <c r="H37" s="18" t="s">
        <v>10</v>
      </c>
      <c r="I37" s="18"/>
      <c r="J37" s="18"/>
      <c r="K37" s="18"/>
      <c r="L37" s="18">
        <v>1</v>
      </c>
      <c r="M37" s="18"/>
      <c r="N37" s="18"/>
      <c r="O37" s="18"/>
      <c r="P37" s="18"/>
      <c r="Q37" s="18"/>
      <c r="R37" s="18">
        <f t="shared" si="11"/>
        <v>1</v>
      </c>
      <c r="S37" s="18">
        <f t="shared" si="11"/>
        <v>0</v>
      </c>
      <c r="T37" s="21">
        <f t="shared" si="10"/>
        <v>1</v>
      </c>
      <c r="U37" s="18">
        <v>1</v>
      </c>
      <c r="V37" s="18">
        <v>1</v>
      </c>
      <c r="W37" s="18">
        <v>1</v>
      </c>
      <c r="X37" s="18">
        <v>1</v>
      </c>
      <c r="Y37" s="18">
        <v>1</v>
      </c>
      <c r="Z37" s="20"/>
      <c r="AA37" s="20"/>
      <c r="AB37" s="20"/>
      <c r="AC37" s="18">
        <v>9109723778</v>
      </c>
    </row>
    <row r="38" spans="1:29" ht="21" customHeight="1">
      <c r="A38" s="18">
        <v>33</v>
      </c>
      <c r="B38" s="18">
        <v>3583</v>
      </c>
      <c r="C38" s="19" t="s">
        <v>774</v>
      </c>
      <c r="D38" s="20" t="s">
        <v>791</v>
      </c>
      <c r="E38" s="20" t="s">
        <v>792</v>
      </c>
      <c r="F38" s="19" t="s">
        <v>793</v>
      </c>
      <c r="G38" s="18" t="s">
        <v>794</v>
      </c>
      <c r="H38" s="18" t="s">
        <v>15</v>
      </c>
      <c r="I38" s="18"/>
      <c r="J38" s="18"/>
      <c r="K38" s="18"/>
      <c r="L38" s="18"/>
      <c r="M38" s="18"/>
      <c r="N38" s="18"/>
      <c r="O38" s="18"/>
      <c r="P38" s="18"/>
      <c r="Q38" s="18">
        <v>1</v>
      </c>
      <c r="R38" s="18">
        <f t="shared" si="11"/>
        <v>0</v>
      </c>
      <c r="S38" s="18">
        <f t="shared" si="11"/>
        <v>1</v>
      </c>
      <c r="T38" s="21">
        <f t="shared" si="10"/>
        <v>1</v>
      </c>
      <c r="U38" s="18">
        <v>1</v>
      </c>
      <c r="V38" s="18">
        <v>1</v>
      </c>
      <c r="W38" s="18">
        <v>1</v>
      </c>
      <c r="X38" s="18">
        <v>1</v>
      </c>
      <c r="Y38" s="18">
        <v>1</v>
      </c>
      <c r="Z38" s="20"/>
      <c r="AA38" s="20"/>
      <c r="AB38" s="20"/>
      <c r="AC38" s="18">
        <v>9977439398</v>
      </c>
    </row>
    <row r="39" spans="1:29" ht="21" customHeight="1">
      <c r="A39" s="18">
        <v>34</v>
      </c>
      <c r="B39" s="18">
        <v>3584</v>
      </c>
      <c r="C39" s="19" t="s">
        <v>801</v>
      </c>
      <c r="D39" s="20" t="s">
        <v>795</v>
      </c>
      <c r="E39" s="20" t="s">
        <v>796</v>
      </c>
      <c r="F39" s="19" t="s">
        <v>797</v>
      </c>
      <c r="G39" s="18" t="s">
        <v>798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1"/>
        <v>1</v>
      </c>
      <c r="S39" s="18">
        <f t="shared" si="11"/>
        <v>0</v>
      </c>
      <c r="T39" s="21">
        <f t="shared" si="10"/>
        <v>1</v>
      </c>
      <c r="U39" s="18">
        <v>1</v>
      </c>
      <c r="V39" s="18">
        <v>1</v>
      </c>
      <c r="W39" s="18">
        <v>1</v>
      </c>
      <c r="X39" s="18">
        <v>1</v>
      </c>
      <c r="Y39" s="18">
        <v>1</v>
      </c>
      <c r="Z39" s="20"/>
      <c r="AA39" s="20"/>
      <c r="AB39" s="20"/>
      <c r="AC39" s="18">
        <v>9753128187</v>
      </c>
    </row>
    <row r="40" spans="1:29" ht="21" customHeight="1">
      <c r="A40" s="18">
        <v>35</v>
      </c>
      <c r="B40" s="18">
        <v>3585</v>
      </c>
      <c r="C40" s="19" t="s">
        <v>801</v>
      </c>
      <c r="D40" s="20" t="s">
        <v>723</v>
      </c>
      <c r="E40" s="20" t="s">
        <v>799</v>
      </c>
      <c r="F40" s="19" t="s">
        <v>800</v>
      </c>
      <c r="G40" s="18">
        <v>19502041007</v>
      </c>
      <c r="H40" s="18" t="s">
        <v>10</v>
      </c>
      <c r="I40" s="18"/>
      <c r="J40" s="18"/>
      <c r="K40" s="18"/>
      <c r="L40" s="18">
        <v>1</v>
      </c>
      <c r="M40" s="18"/>
      <c r="N40" s="18"/>
      <c r="O40" s="18"/>
      <c r="P40" s="18"/>
      <c r="Q40" s="18"/>
      <c r="R40" s="18">
        <f t="shared" si="11"/>
        <v>1</v>
      </c>
      <c r="S40" s="18">
        <f t="shared" si="11"/>
        <v>0</v>
      </c>
      <c r="T40" s="21">
        <f t="shared" si="10"/>
        <v>1</v>
      </c>
      <c r="U40" s="18">
        <v>1</v>
      </c>
      <c r="V40" s="18">
        <v>1</v>
      </c>
      <c r="W40" s="18">
        <v>1</v>
      </c>
      <c r="X40" s="18">
        <v>1</v>
      </c>
      <c r="Y40" s="18">
        <v>1</v>
      </c>
      <c r="Z40" s="20"/>
      <c r="AA40" s="20"/>
      <c r="AB40" s="20"/>
      <c r="AC40" s="18">
        <v>9131392543</v>
      </c>
    </row>
    <row r="41" spans="1:29" ht="21" customHeight="1">
      <c r="A41" s="18">
        <v>36</v>
      </c>
      <c r="B41" s="18">
        <v>3586</v>
      </c>
      <c r="C41" s="19" t="s">
        <v>1849</v>
      </c>
      <c r="D41" s="20" t="s">
        <v>1850</v>
      </c>
      <c r="E41" s="20" t="s">
        <v>1851</v>
      </c>
      <c r="F41" s="19" t="s">
        <v>1852</v>
      </c>
      <c r="G41" s="18" t="s">
        <v>1853</v>
      </c>
      <c r="H41" s="18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>
        <v>1</v>
      </c>
      <c r="V41" s="18">
        <v>1</v>
      </c>
      <c r="W41" s="18">
        <v>1</v>
      </c>
      <c r="X41" s="18">
        <v>1</v>
      </c>
      <c r="Y41" s="18">
        <v>1</v>
      </c>
      <c r="Z41" s="20"/>
      <c r="AA41" s="20"/>
      <c r="AB41" s="20"/>
      <c r="AC41" s="18">
        <v>7000653253</v>
      </c>
    </row>
    <row r="42" spans="1:29" ht="21" customHeight="1">
      <c r="A42" s="18"/>
      <c r="B42" s="18"/>
      <c r="C42" s="19"/>
      <c r="D42" s="20" t="s">
        <v>14</v>
      </c>
      <c r="E42" s="20"/>
      <c r="F42" s="19"/>
      <c r="G42" s="18"/>
      <c r="H42" s="18"/>
      <c r="I42" s="18"/>
      <c r="J42" s="18">
        <f aca="true" t="shared" si="12" ref="J42:O42">SUM(J6:J41)</f>
        <v>6</v>
      </c>
      <c r="K42" s="18">
        <f t="shared" si="12"/>
        <v>4</v>
      </c>
      <c r="L42" s="18">
        <f t="shared" si="12"/>
        <v>2</v>
      </c>
      <c r="M42" s="18">
        <f t="shared" si="12"/>
        <v>2</v>
      </c>
      <c r="N42" s="18">
        <f t="shared" si="12"/>
        <v>5</v>
      </c>
      <c r="O42" s="18">
        <f t="shared" si="12"/>
        <v>14</v>
      </c>
      <c r="P42" s="18"/>
      <c r="Q42" s="18">
        <f aca="true" t="shared" si="13" ref="Q42:Y42">SUM(Q6:Q41)</f>
        <v>3</v>
      </c>
      <c r="R42" s="18">
        <f t="shared" si="13"/>
        <v>13</v>
      </c>
      <c r="S42" s="18">
        <f t="shared" si="13"/>
        <v>23</v>
      </c>
      <c r="T42" s="18">
        <f t="shared" si="13"/>
        <v>36</v>
      </c>
      <c r="U42" s="18">
        <f t="shared" si="13"/>
        <v>36</v>
      </c>
      <c r="V42" s="18">
        <f t="shared" si="13"/>
        <v>36</v>
      </c>
      <c r="W42" s="18">
        <f t="shared" si="13"/>
        <v>36</v>
      </c>
      <c r="X42" s="18">
        <f t="shared" si="13"/>
        <v>36</v>
      </c>
      <c r="Y42" s="18">
        <f t="shared" si="13"/>
        <v>36</v>
      </c>
      <c r="Z42" s="11"/>
      <c r="AA42" s="11"/>
      <c r="AB42" s="11"/>
      <c r="AC42" s="1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</sheetData>
  <sheetProtection/>
  <mergeCells count="27"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V4:V5"/>
    <mergeCell ref="J3:T3"/>
    <mergeCell ref="AC4:AC5"/>
    <mergeCell ref="W4:W5"/>
    <mergeCell ref="X4:X5"/>
    <mergeCell ref="Y4:Y5"/>
    <mergeCell ref="Z4:Z5"/>
    <mergeCell ref="AA4:AA5"/>
    <mergeCell ref="AB4:AB5"/>
  </mergeCells>
  <printOptions/>
  <pageMargins left="0.31" right="0.35" top="0.28" bottom="0.24" header="0.21" footer="0.16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2"/>
  <sheetViews>
    <sheetView tabSelected="1" workbookViewId="0" topLeftCell="A31">
      <selection activeCell="A40" sqref="A40:IV40"/>
    </sheetView>
  </sheetViews>
  <sheetFormatPr defaultColWidth="9.140625" defaultRowHeight="12.75"/>
  <cols>
    <col min="1" max="1" width="5.57421875" style="1" customWidth="1"/>
    <col min="2" max="2" width="7.00390625" style="1" customWidth="1"/>
    <col min="3" max="3" width="10.00390625" style="1" customWidth="1"/>
    <col min="4" max="4" width="26.57421875" style="4" customWidth="1"/>
    <col min="5" max="5" width="30.140625" style="4" customWidth="1"/>
    <col min="6" max="6" width="10.140625" style="1" customWidth="1"/>
    <col min="7" max="17" width="3.140625" style="1" customWidth="1"/>
    <col min="18" max="20" width="4.140625" style="1" customWidth="1"/>
    <col min="21" max="21" width="4.28125" style="1" customWidth="1"/>
    <col min="22" max="22" width="10.57421875" style="1" customWidth="1"/>
    <col min="23" max="16384" width="9.140625" style="1" customWidth="1"/>
  </cols>
  <sheetData>
    <row r="1" spans="1:21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49.5" customHeight="1">
      <c r="A2" s="102" t="s">
        <v>108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32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124</v>
      </c>
      <c r="S4" s="93" t="s">
        <v>125</v>
      </c>
      <c r="T4" s="89" t="s">
        <v>126</v>
      </c>
      <c r="U4" s="89" t="s">
        <v>127</v>
      </c>
      <c r="V4" s="82"/>
    </row>
    <row r="5" spans="1:22" s="2" customFormat="1" ht="114.7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ht="23.25" customHeight="1">
      <c r="A6" s="18">
        <v>1</v>
      </c>
      <c r="B6" s="18">
        <v>3701</v>
      </c>
      <c r="C6" s="19" t="s">
        <v>967</v>
      </c>
      <c r="D6" s="20" t="s">
        <v>242</v>
      </c>
      <c r="E6" s="20" t="s">
        <v>1091</v>
      </c>
      <c r="F6" s="19" t="s">
        <v>1092</v>
      </c>
      <c r="G6" s="18"/>
      <c r="H6" s="18"/>
      <c r="I6" s="18"/>
      <c r="J6" s="18"/>
      <c r="K6" s="18">
        <v>1</v>
      </c>
      <c r="L6" s="18"/>
      <c r="M6" s="18"/>
      <c r="N6" s="18"/>
      <c r="O6" s="18">
        <f aca="true" t="shared" si="0" ref="O6:P9">SUM(G6+I6+K6+M6)</f>
        <v>1</v>
      </c>
      <c r="P6" s="18">
        <f t="shared" si="0"/>
        <v>0</v>
      </c>
      <c r="Q6" s="21">
        <f aca="true" t="shared" si="1" ref="Q6:Q13">SUM(O6:P6)</f>
        <v>1</v>
      </c>
      <c r="R6" s="18">
        <v>1</v>
      </c>
      <c r="S6" s="18">
        <v>1</v>
      </c>
      <c r="T6" s="18">
        <v>1</v>
      </c>
      <c r="U6" s="18">
        <v>1</v>
      </c>
      <c r="V6" s="20">
        <v>6264041547</v>
      </c>
    </row>
    <row r="7" spans="1:22" ht="23.25" customHeight="1">
      <c r="A7" s="18">
        <v>2</v>
      </c>
      <c r="B7" s="18">
        <v>3702</v>
      </c>
      <c r="C7" s="19" t="s">
        <v>967</v>
      </c>
      <c r="D7" s="20" t="s">
        <v>1093</v>
      </c>
      <c r="E7" s="20" t="s">
        <v>892</v>
      </c>
      <c r="F7" s="19" t="s">
        <v>379</v>
      </c>
      <c r="G7" s="18"/>
      <c r="H7" s="18">
        <v>1</v>
      </c>
      <c r="I7" s="18"/>
      <c r="J7" s="18"/>
      <c r="K7" s="18"/>
      <c r="L7" s="18"/>
      <c r="M7" s="18"/>
      <c r="N7" s="18"/>
      <c r="O7" s="18">
        <f t="shared" si="0"/>
        <v>0</v>
      </c>
      <c r="P7" s="18">
        <f t="shared" si="0"/>
        <v>1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20">
        <v>7974918767</v>
      </c>
    </row>
    <row r="8" spans="1:22" ht="23.25" customHeight="1">
      <c r="A8" s="18">
        <v>3</v>
      </c>
      <c r="B8" s="18">
        <v>3703</v>
      </c>
      <c r="C8" s="19" t="s">
        <v>967</v>
      </c>
      <c r="D8" s="20" t="s">
        <v>913</v>
      </c>
      <c r="E8" s="20" t="s">
        <v>1094</v>
      </c>
      <c r="F8" s="19" t="s">
        <v>1095</v>
      </c>
      <c r="G8" s="18"/>
      <c r="H8" s="18"/>
      <c r="I8" s="18"/>
      <c r="J8" s="18"/>
      <c r="K8" s="18"/>
      <c r="L8" s="18">
        <v>1</v>
      </c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20">
        <v>7489369413</v>
      </c>
    </row>
    <row r="9" spans="1:22" ht="23.25" customHeight="1">
      <c r="A9" s="18">
        <v>4</v>
      </c>
      <c r="B9" s="18">
        <v>3704</v>
      </c>
      <c r="C9" s="19" t="s">
        <v>967</v>
      </c>
      <c r="D9" s="20" t="s">
        <v>1096</v>
      </c>
      <c r="E9" s="20" t="s">
        <v>1097</v>
      </c>
      <c r="F9" s="19" t="s">
        <v>1098</v>
      </c>
      <c r="G9" s="18"/>
      <c r="H9" s="18"/>
      <c r="I9" s="18"/>
      <c r="J9" s="18"/>
      <c r="K9" s="18">
        <v>1</v>
      </c>
      <c r="L9" s="18"/>
      <c r="M9" s="18"/>
      <c r="N9" s="18"/>
      <c r="O9" s="18">
        <f t="shared" si="0"/>
        <v>1</v>
      </c>
      <c r="P9" s="18">
        <f t="shared" si="0"/>
        <v>0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20">
        <v>7240913887</v>
      </c>
    </row>
    <row r="10" spans="1:22" ht="23.25" customHeight="1">
      <c r="A10" s="18">
        <v>5</v>
      </c>
      <c r="B10" s="18">
        <v>3705</v>
      </c>
      <c r="C10" s="19" t="s">
        <v>1099</v>
      </c>
      <c r="D10" s="20" t="s">
        <v>602</v>
      </c>
      <c r="E10" s="20" t="s">
        <v>1104</v>
      </c>
      <c r="F10" s="19" t="s">
        <v>1105</v>
      </c>
      <c r="G10" s="18"/>
      <c r="H10" s="18"/>
      <c r="I10" s="18"/>
      <c r="J10" s="18"/>
      <c r="K10" s="18"/>
      <c r="L10" s="18">
        <v>1</v>
      </c>
      <c r="M10" s="18"/>
      <c r="N10" s="18"/>
      <c r="O10" s="18">
        <f aca="true" t="shared" si="2" ref="O10:P13">SUM(G10+I10+K10+M10)</f>
        <v>0</v>
      </c>
      <c r="P10" s="18">
        <f t="shared" si="2"/>
        <v>1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20">
        <v>8349102504</v>
      </c>
    </row>
    <row r="11" spans="1:22" ht="23.25" customHeight="1">
      <c r="A11" s="18">
        <v>6</v>
      </c>
      <c r="B11" s="18">
        <v>3706</v>
      </c>
      <c r="C11" s="19" t="s">
        <v>1240</v>
      </c>
      <c r="D11" s="20" t="s">
        <v>1241</v>
      </c>
      <c r="E11" s="20" t="s">
        <v>1242</v>
      </c>
      <c r="F11" s="19" t="s">
        <v>1139</v>
      </c>
      <c r="G11" s="18"/>
      <c r="H11" s="18"/>
      <c r="I11" s="18"/>
      <c r="J11" s="18">
        <v>1</v>
      </c>
      <c r="K11" s="18"/>
      <c r="L11" s="18"/>
      <c r="M11" s="18"/>
      <c r="N11" s="18"/>
      <c r="O11" s="18">
        <f t="shared" si="2"/>
        <v>0</v>
      </c>
      <c r="P11" s="18">
        <f t="shared" si="2"/>
        <v>1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20">
        <v>7987563814</v>
      </c>
    </row>
    <row r="12" spans="1:22" ht="23.25" customHeight="1">
      <c r="A12" s="18">
        <v>7</v>
      </c>
      <c r="B12" s="18">
        <v>3707</v>
      </c>
      <c r="C12" s="19" t="s">
        <v>1240</v>
      </c>
      <c r="D12" s="20" t="s">
        <v>1243</v>
      </c>
      <c r="E12" s="20" t="s">
        <v>1218</v>
      </c>
      <c r="F12" s="19" t="s">
        <v>1244</v>
      </c>
      <c r="G12" s="18"/>
      <c r="H12" s="18"/>
      <c r="I12" s="18"/>
      <c r="J12" s="18"/>
      <c r="K12" s="18">
        <v>1</v>
      </c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20">
        <v>6263310691</v>
      </c>
    </row>
    <row r="13" spans="1:22" ht="23.25" customHeight="1">
      <c r="A13" s="18">
        <v>8</v>
      </c>
      <c r="B13" s="18">
        <v>3708</v>
      </c>
      <c r="C13" s="19" t="s">
        <v>1240</v>
      </c>
      <c r="D13" s="20" t="s">
        <v>1245</v>
      </c>
      <c r="E13" s="20" t="s">
        <v>1246</v>
      </c>
      <c r="F13" s="19" t="s">
        <v>1247</v>
      </c>
      <c r="G13" s="18"/>
      <c r="H13" s="18"/>
      <c r="I13" s="18"/>
      <c r="J13" s="18"/>
      <c r="K13" s="18"/>
      <c r="L13" s="18">
        <v>1</v>
      </c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20">
        <v>9754082323</v>
      </c>
    </row>
    <row r="14" spans="1:22" s="23" customFormat="1" ht="23.25" customHeight="1">
      <c r="A14" s="18">
        <v>9</v>
      </c>
      <c r="B14" s="18">
        <v>3709</v>
      </c>
      <c r="C14" s="19" t="s">
        <v>1099</v>
      </c>
      <c r="D14" s="20" t="s">
        <v>1106</v>
      </c>
      <c r="E14" s="20" t="s">
        <v>1107</v>
      </c>
      <c r="F14" s="19" t="s">
        <v>1108</v>
      </c>
      <c r="G14" s="18"/>
      <c r="H14" s="18"/>
      <c r="I14" s="18"/>
      <c r="J14" s="18"/>
      <c r="K14" s="18">
        <v>1</v>
      </c>
      <c r="L14" s="18"/>
      <c r="M14" s="18"/>
      <c r="N14" s="18"/>
      <c r="O14" s="18">
        <f aca="true" t="shared" si="3" ref="O14:P16">SUM(G14+I14+K14+M14)</f>
        <v>1</v>
      </c>
      <c r="P14" s="18">
        <f t="shared" si="3"/>
        <v>0</v>
      </c>
      <c r="Q14" s="21">
        <f aca="true" t="shared" si="4" ref="Q14:Q21">SUM(O14:P14)</f>
        <v>1</v>
      </c>
      <c r="R14" s="18">
        <v>1</v>
      </c>
      <c r="S14" s="18">
        <v>1</v>
      </c>
      <c r="T14" s="18">
        <v>1</v>
      </c>
      <c r="U14" s="18">
        <v>1</v>
      </c>
      <c r="V14" s="18">
        <v>6261189453</v>
      </c>
    </row>
    <row r="15" spans="1:22" s="23" customFormat="1" ht="23.25" customHeight="1">
      <c r="A15" s="18">
        <v>10</v>
      </c>
      <c r="B15" s="18">
        <v>3710</v>
      </c>
      <c r="C15" s="19" t="s">
        <v>1277</v>
      </c>
      <c r="D15" s="20" t="s">
        <v>1302</v>
      </c>
      <c r="E15" s="20" t="s">
        <v>1303</v>
      </c>
      <c r="F15" s="19" t="s">
        <v>1304</v>
      </c>
      <c r="G15" s="18"/>
      <c r="H15" s="18"/>
      <c r="I15" s="18"/>
      <c r="J15" s="18"/>
      <c r="K15" s="18"/>
      <c r="L15" s="18"/>
      <c r="M15" s="18"/>
      <c r="N15" s="18">
        <v>1</v>
      </c>
      <c r="O15" s="18">
        <f t="shared" si="3"/>
        <v>0</v>
      </c>
      <c r="P15" s="18">
        <f t="shared" si="3"/>
        <v>1</v>
      </c>
      <c r="Q15" s="21">
        <f t="shared" si="4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6264140327</v>
      </c>
    </row>
    <row r="16" spans="1:22" s="23" customFormat="1" ht="23.25" customHeight="1">
      <c r="A16" s="18">
        <v>11</v>
      </c>
      <c r="B16" s="18">
        <v>3711</v>
      </c>
      <c r="C16" s="19" t="s">
        <v>1277</v>
      </c>
      <c r="D16" s="20" t="s">
        <v>1305</v>
      </c>
      <c r="E16" s="20" t="s">
        <v>738</v>
      </c>
      <c r="F16" s="19" t="s">
        <v>1039</v>
      </c>
      <c r="G16" s="18"/>
      <c r="H16" s="18"/>
      <c r="I16" s="18"/>
      <c r="J16" s="18"/>
      <c r="K16" s="18"/>
      <c r="L16" s="18">
        <v>1</v>
      </c>
      <c r="M16" s="18"/>
      <c r="N16" s="18"/>
      <c r="O16" s="18">
        <f t="shared" si="3"/>
        <v>0</v>
      </c>
      <c r="P16" s="18">
        <f t="shared" si="3"/>
        <v>1</v>
      </c>
      <c r="Q16" s="21">
        <f t="shared" si="4"/>
        <v>1</v>
      </c>
      <c r="R16" s="18">
        <v>1</v>
      </c>
      <c r="S16" s="18">
        <v>1</v>
      </c>
      <c r="T16" s="18">
        <v>1</v>
      </c>
      <c r="U16" s="18">
        <v>1</v>
      </c>
      <c r="V16" s="18">
        <v>6263409043</v>
      </c>
    </row>
    <row r="17" spans="1:22" s="23" customFormat="1" ht="23.25" customHeight="1">
      <c r="A17" s="18">
        <v>12</v>
      </c>
      <c r="B17" s="18">
        <v>3712</v>
      </c>
      <c r="C17" s="19" t="s">
        <v>1311</v>
      </c>
      <c r="D17" s="20" t="s">
        <v>1364</v>
      </c>
      <c r="E17" s="20" t="s">
        <v>1365</v>
      </c>
      <c r="F17" s="19" t="s">
        <v>1366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aca="true" t="shared" si="5" ref="O17:P21">SUM(G17+I17+K17+M17)</f>
        <v>0</v>
      </c>
      <c r="P17" s="18">
        <f t="shared" si="5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6261292726</v>
      </c>
    </row>
    <row r="18" spans="1:22" s="23" customFormat="1" ht="23.25" customHeight="1">
      <c r="A18" s="18">
        <v>13</v>
      </c>
      <c r="B18" s="18">
        <v>3713</v>
      </c>
      <c r="C18" s="19" t="s">
        <v>1311</v>
      </c>
      <c r="D18" s="20" t="s">
        <v>1367</v>
      </c>
      <c r="E18" s="20" t="s">
        <v>1368</v>
      </c>
      <c r="F18" s="19" t="s">
        <v>1030</v>
      </c>
      <c r="G18" s="18"/>
      <c r="H18" s="18"/>
      <c r="I18" s="18"/>
      <c r="J18" s="18">
        <v>1</v>
      </c>
      <c r="K18" s="18"/>
      <c r="L18" s="18"/>
      <c r="M18" s="18"/>
      <c r="N18" s="18"/>
      <c r="O18" s="18">
        <f t="shared" si="5"/>
        <v>0</v>
      </c>
      <c r="P18" s="18">
        <f t="shared" si="5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9340034109</v>
      </c>
    </row>
    <row r="19" spans="1:22" s="23" customFormat="1" ht="23.25" customHeight="1">
      <c r="A19" s="18">
        <v>14</v>
      </c>
      <c r="B19" s="18">
        <v>3714</v>
      </c>
      <c r="C19" s="19" t="s">
        <v>1311</v>
      </c>
      <c r="D19" s="20" t="s">
        <v>1369</v>
      </c>
      <c r="E19" s="20" t="s">
        <v>1370</v>
      </c>
      <c r="F19" s="19" t="s">
        <v>1222</v>
      </c>
      <c r="G19" s="18"/>
      <c r="H19" s="18">
        <v>1</v>
      </c>
      <c r="I19" s="18"/>
      <c r="J19" s="18"/>
      <c r="K19" s="18"/>
      <c r="L19" s="18"/>
      <c r="M19" s="18"/>
      <c r="N19" s="18"/>
      <c r="O19" s="18">
        <f t="shared" si="5"/>
        <v>0</v>
      </c>
      <c r="P19" s="18">
        <f t="shared" si="5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9131905194</v>
      </c>
    </row>
    <row r="20" spans="1:22" s="23" customFormat="1" ht="23.25" customHeight="1">
      <c r="A20" s="18">
        <v>15</v>
      </c>
      <c r="B20" s="18">
        <v>3715</v>
      </c>
      <c r="C20" s="19" t="s">
        <v>1311</v>
      </c>
      <c r="D20" s="20" t="s">
        <v>1371</v>
      </c>
      <c r="E20" s="20" t="s">
        <v>1372</v>
      </c>
      <c r="F20" s="19" t="s">
        <v>1282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5"/>
        <v>0</v>
      </c>
      <c r="P20" s="18">
        <f t="shared" si="5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6261914906</v>
      </c>
    </row>
    <row r="21" spans="1:22" s="23" customFormat="1" ht="23.25" customHeight="1">
      <c r="A21" s="18">
        <v>16</v>
      </c>
      <c r="B21" s="18">
        <v>3716</v>
      </c>
      <c r="C21" s="19" t="s">
        <v>1311</v>
      </c>
      <c r="D21" s="20" t="s">
        <v>1373</v>
      </c>
      <c r="E21" s="20" t="s">
        <v>1374</v>
      </c>
      <c r="F21" s="19" t="s">
        <v>1375</v>
      </c>
      <c r="G21" s="18"/>
      <c r="H21" s="18"/>
      <c r="I21" s="18"/>
      <c r="J21" s="18"/>
      <c r="K21" s="18"/>
      <c r="L21" s="18">
        <v>1</v>
      </c>
      <c r="M21" s="18"/>
      <c r="N21" s="18"/>
      <c r="O21" s="18">
        <f t="shared" si="5"/>
        <v>0</v>
      </c>
      <c r="P21" s="18">
        <f t="shared" si="5"/>
        <v>1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6265308515</v>
      </c>
    </row>
    <row r="22" spans="1:22" s="22" customFormat="1" ht="22.5" customHeight="1">
      <c r="A22" s="18">
        <v>17</v>
      </c>
      <c r="B22" s="18">
        <v>3717</v>
      </c>
      <c r="C22" s="19" t="s">
        <v>1277</v>
      </c>
      <c r="D22" s="20" t="s">
        <v>1294</v>
      </c>
      <c r="E22" s="20" t="s">
        <v>1295</v>
      </c>
      <c r="F22" s="19" t="s">
        <v>1296</v>
      </c>
      <c r="G22" s="18"/>
      <c r="H22" s="18">
        <v>1</v>
      </c>
      <c r="I22" s="18"/>
      <c r="J22" s="18"/>
      <c r="K22" s="18"/>
      <c r="L22" s="18"/>
      <c r="M22" s="18"/>
      <c r="N22" s="18"/>
      <c r="O22" s="18">
        <f>SUM(G22+I22+K22+M22)</f>
        <v>0</v>
      </c>
      <c r="P22" s="18">
        <f>SUM(H22+J22+L22+N22)</f>
        <v>1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20">
        <v>7000620326</v>
      </c>
    </row>
    <row r="23" spans="1:22" s="22" customFormat="1" ht="22.5" customHeight="1">
      <c r="A23" s="18">
        <v>18</v>
      </c>
      <c r="B23" s="18">
        <v>3718</v>
      </c>
      <c r="C23" s="19" t="s">
        <v>1581</v>
      </c>
      <c r="D23" s="20" t="s">
        <v>1582</v>
      </c>
      <c r="E23" s="20" t="s">
        <v>1583</v>
      </c>
      <c r="F23" s="19" t="s">
        <v>1584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 aca="true" t="shared" si="6" ref="O23:O37">SUM(G23+I23+K23+M23)</f>
        <v>1</v>
      </c>
      <c r="P23" s="18">
        <f aca="true" t="shared" si="7" ref="P23:P37">SUM(H23+J23+L23+N23)</f>
        <v>0</v>
      </c>
      <c r="Q23" s="21">
        <f aca="true" t="shared" si="8" ref="Q23:Q37">SUM(O23:P23)</f>
        <v>1</v>
      </c>
      <c r="R23" s="18">
        <v>1</v>
      </c>
      <c r="S23" s="18">
        <v>1</v>
      </c>
      <c r="T23" s="18">
        <v>1</v>
      </c>
      <c r="U23" s="18">
        <v>1</v>
      </c>
      <c r="V23" s="20">
        <v>7879874076</v>
      </c>
    </row>
    <row r="24" spans="1:22" s="22" customFormat="1" ht="22.5" customHeight="1">
      <c r="A24" s="18">
        <v>19</v>
      </c>
      <c r="B24" s="18">
        <v>3719</v>
      </c>
      <c r="C24" s="19" t="s">
        <v>1581</v>
      </c>
      <c r="D24" s="20" t="s">
        <v>1185</v>
      </c>
      <c r="E24" s="20" t="s">
        <v>1186</v>
      </c>
      <c r="F24" s="19" t="s">
        <v>1187</v>
      </c>
      <c r="G24" s="18"/>
      <c r="H24" s="18"/>
      <c r="I24" s="18">
        <v>1</v>
      </c>
      <c r="J24" s="18"/>
      <c r="K24" s="18"/>
      <c r="L24" s="18"/>
      <c r="M24" s="18"/>
      <c r="N24" s="18"/>
      <c r="O24" s="18">
        <f t="shared" si="6"/>
        <v>1</v>
      </c>
      <c r="P24" s="18">
        <f t="shared" si="7"/>
        <v>0</v>
      </c>
      <c r="Q24" s="21">
        <f t="shared" si="8"/>
        <v>1</v>
      </c>
      <c r="R24" s="18">
        <v>1</v>
      </c>
      <c r="S24" s="18">
        <v>1</v>
      </c>
      <c r="T24" s="18">
        <v>1</v>
      </c>
      <c r="U24" s="18">
        <v>1</v>
      </c>
      <c r="V24" s="20">
        <v>9575669348</v>
      </c>
    </row>
    <row r="25" spans="1:22" s="22" customFormat="1" ht="22.5" customHeight="1">
      <c r="A25" s="18">
        <v>20</v>
      </c>
      <c r="B25" s="18">
        <v>3720</v>
      </c>
      <c r="C25" s="19" t="s">
        <v>1581</v>
      </c>
      <c r="D25" s="20" t="s">
        <v>1585</v>
      </c>
      <c r="E25" s="20" t="s">
        <v>1064</v>
      </c>
      <c r="F25" s="19" t="s">
        <v>1586</v>
      </c>
      <c r="G25" s="18"/>
      <c r="H25" s="18"/>
      <c r="I25" s="18"/>
      <c r="J25" s="18"/>
      <c r="K25" s="18">
        <v>1</v>
      </c>
      <c r="L25" s="18"/>
      <c r="M25" s="18"/>
      <c r="N25" s="18"/>
      <c r="O25" s="18">
        <f t="shared" si="6"/>
        <v>1</v>
      </c>
      <c r="P25" s="18">
        <f t="shared" si="7"/>
        <v>0</v>
      </c>
      <c r="Q25" s="21">
        <f t="shared" si="8"/>
        <v>1</v>
      </c>
      <c r="R25" s="18">
        <v>1</v>
      </c>
      <c r="S25" s="18">
        <v>1</v>
      </c>
      <c r="T25" s="18">
        <v>1</v>
      </c>
      <c r="U25" s="18">
        <v>1</v>
      </c>
      <c r="V25" s="20">
        <v>9340363817</v>
      </c>
    </row>
    <row r="26" spans="1:22" s="22" customFormat="1" ht="22.5" customHeight="1">
      <c r="A26" s="18">
        <v>21</v>
      </c>
      <c r="B26" s="18">
        <v>3721</v>
      </c>
      <c r="C26" s="19" t="s">
        <v>1581</v>
      </c>
      <c r="D26" s="20" t="s">
        <v>1587</v>
      </c>
      <c r="E26" s="20" t="s">
        <v>1588</v>
      </c>
      <c r="F26" s="19" t="s">
        <v>1589</v>
      </c>
      <c r="G26" s="18"/>
      <c r="H26" s="18">
        <v>1</v>
      </c>
      <c r="I26" s="18"/>
      <c r="J26" s="18"/>
      <c r="K26" s="18"/>
      <c r="L26" s="18"/>
      <c r="M26" s="18"/>
      <c r="N26" s="18"/>
      <c r="O26" s="18">
        <f t="shared" si="6"/>
        <v>0</v>
      </c>
      <c r="P26" s="18">
        <f t="shared" si="7"/>
        <v>1</v>
      </c>
      <c r="Q26" s="21">
        <f t="shared" si="8"/>
        <v>1</v>
      </c>
      <c r="R26" s="18">
        <v>1</v>
      </c>
      <c r="S26" s="18">
        <v>1</v>
      </c>
      <c r="T26" s="18">
        <v>1</v>
      </c>
      <c r="U26" s="18">
        <v>1</v>
      </c>
      <c r="V26" s="20">
        <v>9171183683</v>
      </c>
    </row>
    <row r="27" spans="1:22" s="22" customFormat="1" ht="22.5" customHeight="1">
      <c r="A27" s="18">
        <v>22</v>
      </c>
      <c r="B27" s="18">
        <v>3722</v>
      </c>
      <c r="C27" s="19" t="s">
        <v>1581</v>
      </c>
      <c r="D27" s="20" t="s">
        <v>1060</v>
      </c>
      <c r="E27" s="20" t="s">
        <v>1070</v>
      </c>
      <c r="F27" s="19" t="s">
        <v>1590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6"/>
        <v>0</v>
      </c>
      <c r="P27" s="18">
        <f t="shared" si="7"/>
        <v>1</v>
      </c>
      <c r="Q27" s="21">
        <f t="shared" si="8"/>
        <v>1</v>
      </c>
      <c r="R27" s="18">
        <v>1</v>
      </c>
      <c r="S27" s="18">
        <v>1</v>
      </c>
      <c r="T27" s="18">
        <v>1</v>
      </c>
      <c r="U27" s="18">
        <v>1</v>
      </c>
      <c r="V27" s="20">
        <v>7389340586</v>
      </c>
    </row>
    <row r="28" spans="1:22" s="22" customFormat="1" ht="22.5" customHeight="1">
      <c r="A28" s="18">
        <v>23</v>
      </c>
      <c r="B28" s="18">
        <v>3723</v>
      </c>
      <c r="C28" s="19" t="s">
        <v>1581</v>
      </c>
      <c r="D28" s="20" t="s">
        <v>1591</v>
      </c>
      <c r="E28" s="20" t="s">
        <v>1374</v>
      </c>
      <c r="F28" s="19" t="s">
        <v>270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6"/>
        <v>0</v>
      </c>
      <c r="P28" s="18">
        <f t="shared" si="7"/>
        <v>1</v>
      </c>
      <c r="Q28" s="21">
        <f t="shared" si="8"/>
        <v>1</v>
      </c>
      <c r="R28" s="18">
        <v>1</v>
      </c>
      <c r="S28" s="18">
        <v>1</v>
      </c>
      <c r="T28" s="18">
        <v>1</v>
      </c>
      <c r="U28" s="18">
        <v>1</v>
      </c>
      <c r="V28" s="20">
        <v>9399794371</v>
      </c>
    </row>
    <row r="29" spans="1:22" s="22" customFormat="1" ht="22.5" customHeight="1">
      <c r="A29" s="18">
        <v>24</v>
      </c>
      <c r="B29" s="18">
        <v>3724</v>
      </c>
      <c r="C29" s="19" t="s">
        <v>1581</v>
      </c>
      <c r="D29" s="20" t="s">
        <v>1592</v>
      </c>
      <c r="E29" s="20" t="s">
        <v>1593</v>
      </c>
      <c r="F29" s="19" t="s">
        <v>1594</v>
      </c>
      <c r="G29" s="18">
        <v>1</v>
      </c>
      <c r="H29" s="18"/>
      <c r="I29" s="18"/>
      <c r="J29" s="18"/>
      <c r="K29" s="18"/>
      <c r="L29" s="18"/>
      <c r="M29" s="18"/>
      <c r="N29" s="18"/>
      <c r="O29" s="18">
        <f t="shared" si="6"/>
        <v>1</v>
      </c>
      <c r="P29" s="18">
        <f t="shared" si="7"/>
        <v>0</v>
      </c>
      <c r="Q29" s="21">
        <f t="shared" si="8"/>
        <v>1</v>
      </c>
      <c r="R29" s="18">
        <v>1</v>
      </c>
      <c r="S29" s="18">
        <v>1</v>
      </c>
      <c r="T29" s="18">
        <v>1</v>
      </c>
      <c r="U29" s="18">
        <v>1</v>
      </c>
      <c r="V29" s="20">
        <v>7987074078</v>
      </c>
    </row>
    <row r="30" spans="1:22" s="22" customFormat="1" ht="22.5" customHeight="1">
      <c r="A30" s="18">
        <v>25</v>
      </c>
      <c r="B30" s="18">
        <v>3725</v>
      </c>
      <c r="C30" s="19" t="s">
        <v>1581</v>
      </c>
      <c r="D30" s="20" t="s">
        <v>1595</v>
      </c>
      <c r="E30" s="20" t="s">
        <v>1596</v>
      </c>
      <c r="F30" s="19" t="s">
        <v>1597</v>
      </c>
      <c r="G30" s="18"/>
      <c r="H30" s="18"/>
      <c r="I30" s="18"/>
      <c r="J30" s="18"/>
      <c r="K30" s="18">
        <v>1</v>
      </c>
      <c r="L30" s="18"/>
      <c r="M30" s="18"/>
      <c r="N30" s="18"/>
      <c r="O30" s="18">
        <f t="shared" si="6"/>
        <v>1</v>
      </c>
      <c r="P30" s="18">
        <f t="shared" si="7"/>
        <v>0</v>
      </c>
      <c r="Q30" s="21">
        <f t="shared" si="8"/>
        <v>1</v>
      </c>
      <c r="R30" s="18">
        <v>1</v>
      </c>
      <c r="S30" s="18">
        <v>1</v>
      </c>
      <c r="T30" s="18">
        <v>1</v>
      </c>
      <c r="U30" s="18">
        <v>1</v>
      </c>
      <c r="V30" s="20">
        <v>6260771522</v>
      </c>
    </row>
    <row r="31" spans="1:22" s="22" customFormat="1" ht="22.5" customHeight="1">
      <c r="A31" s="18">
        <v>26</v>
      </c>
      <c r="B31" s="18">
        <v>3726</v>
      </c>
      <c r="C31" s="19" t="s">
        <v>1581</v>
      </c>
      <c r="D31" s="20" t="s">
        <v>1598</v>
      </c>
      <c r="E31" s="20" t="s">
        <v>1475</v>
      </c>
      <c r="F31" s="19" t="s">
        <v>1599</v>
      </c>
      <c r="G31" s="18"/>
      <c r="H31" s="18"/>
      <c r="I31" s="18"/>
      <c r="J31" s="18">
        <v>1</v>
      </c>
      <c r="K31" s="18"/>
      <c r="L31" s="18"/>
      <c r="M31" s="18"/>
      <c r="N31" s="18"/>
      <c r="O31" s="18">
        <f t="shared" si="6"/>
        <v>0</v>
      </c>
      <c r="P31" s="18">
        <f t="shared" si="7"/>
        <v>1</v>
      </c>
      <c r="Q31" s="21">
        <f t="shared" si="8"/>
        <v>1</v>
      </c>
      <c r="R31" s="18">
        <v>1</v>
      </c>
      <c r="S31" s="18">
        <v>1</v>
      </c>
      <c r="T31" s="18">
        <v>1</v>
      </c>
      <c r="U31" s="18">
        <v>1</v>
      </c>
      <c r="V31" s="20">
        <v>9399513955</v>
      </c>
    </row>
    <row r="32" spans="1:22" s="22" customFormat="1" ht="22.5" customHeight="1">
      <c r="A32" s="18">
        <v>27</v>
      </c>
      <c r="B32" s="18">
        <v>3727</v>
      </c>
      <c r="C32" s="19" t="s">
        <v>1581</v>
      </c>
      <c r="D32" s="20" t="s">
        <v>749</v>
      </c>
      <c r="E32" s="20" t="s">
        <v>514</v>
      </c>
      <c r="F32" s="19" t="s">
        <v>1600</v>
      </c>
      <c r="G32" s="18"/>
      <c r="H32" s="18"/>
      <c r="I32" s="18"/>
      <c r="J32" s="18"/>
      <c r="K32" s="18"/>
      <c r="L32" s="18">
        <v>1</v>
      </c>
      <c r="M32" s="18"/>
      <c r="N32" s="18"/>
      <c r="O32" s="18">
        <f t="shared" si="6"/>
        <v>0</v>
      </c>
      <c r="P32" s="18">
        <f t="shared" si="7"/>
        <v>1</v>
      </c>
      <c r="Q32" s="21">
        <f t="shared" si="8"/>
        <v>1</v>
      </c>
      <c r="R32" s="18">
        <v>1</v>
      </c>
      <c r="S32" s="18">
        <v>1</v>
      </c>
      <c r="T32" s="18">
        <v>1</v>
      </c>
      <c r="U32" s="18">
        <v>1</v>
      </c>
      <c r="V32" s="20">
        <v>7089357785</v>
      </c>
    </row>
    <row r="33" spans="1:22" s="22" customFormat="1" ht="22.5" customHeight="1">
      <c r="A33" s="18">
        <v>28</v>
      </c>
      <c r="B33" s="18">
        <v>3728</v>
      </c>
      <c r="C33" s="19" t="s">
        <v>1581</v>
      </c>
      <c r="D33" s="20" t="s">
        <v>1601</v>
      </c>
      <c r="E33" s="20" t="s">
        <v>1602</v>
      </c>
      <c r="F33" s="19" t="s">
        <v>1603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6"/>
        <v>0</v>
      </c>
      <c r="P33" s="18">
        <f t="shared" si="7"/>
        <v>1</v>
      </c>
      <c r="Q33" s="21">
        <f t="shared" si="8"/>
        <v>1</v>
      </c>
      <c r="R33" s="18">
        <v>1</v>
      </c>
      <c r="S33" s="18">
        <v>1</v>
      </c>
      <c r="T33" s="18">
        <v>1</v>
      </c>
      <c r="U33" s="18">
        <v>1</v>
      </c>
      <c r="V33" s="20">
        <v>6260915620</v>
      </c>
    </row>
    <row r="34" spans="1:22" s="22" customFormat="1" ht="22.5" customHeight="1">
      <c r="A34" s="18">
        <v>29</v>
      </c>
      <c r="B34" s="18">
        <v>3729</v>
      </c>
      <c r="C34" s="19" t="s">
        <v>1581</v>
      </c>
      <c r="D34" s="20" t="s">
        <v>1604</v>
      </c>
      <c r="E34" s="20" t="s">
        <v>1605</v>
      </c>
      <c r="F34" s="19" t="s">
        <v>1606</v>
      </c>
      <c r="G34" s="18"/>
      <c r="H34" s="18"/>
      <c r="I34" s="18"/>
      <c r="J34" s="18"/>
      <c r="K34" s="18">
        <v>1</v>
      </c>
      <c r="L34" s="18"/>
      <c r="M34" s="18"/>
      <c r="N34" s="18"/>
      <c r="O34" s="18">
        <f t="shared" si="6"/>
        <v>1</v>
      </c>
      <c r="P34" s="18">
        <f t="shared" si="7"/>
        <v>0</v>
      </c>
      <c r="Q34" s="21">
        <f t="shared" si="8"/>
        <v>1</v>
      </c>
      <c r="R34" s="18">
        <v>1</v>
      </c>
      <c r="S34" s="18">
        <v>1</v>
      </c>
      <c r="T34" s="18">
        <v>1</v>
      </c>
      <c r="U34" s="18">
        <v>1</v>
      </c>
      <c r="V34" s="20">
        <v>9399491212</v>
      </c>
    </row>
    <row r="35" spans="1:22" s="22" customFormat="1" ht="22.5" customHeight="1">
      <c r="A35" s="18">
        <v>30</v>
      </c>
      <c r="B35" s="18">
        <v>3730</v>
      </c>
      <c r="C35" s="19" t="s">
        <v>1581</v>
      </c>
      <c r="D35" s="20" t="s">
        <v>1607</v>
      </c>
      <c r="E35" s="20" t="s">
        <v>1608</v>
      </c>
      <c r="F35" s="19" t="s">
        <v>1609</v>
      </c>
      <c r="G35" s="18">
        <v>1</v>
      </c>
      <c r="H35" s="18"/>
      <c r="I35" s="18"/>
      <c r="J35" s="18"/>
      <c r="K35" s="18"/>
      <c r="L35" s="18"/>
      <c r="M35" s="18"/>
      <c r="N35" s="18"/>
      <c r="O35" s="18">
        <f t="shared" si="6"/>
        <v>1</v>
      </c>
      <c r="P35" s="18">
        <f t="shared" si="7"/>
        <v>0</v>
      </c>
      <c r="Q35" s="21">
        <f t="shared" si="8"/>
        <v>1</v>
      </c>
      <c r="R35" s="18">
        <v>1</v>
      </c>
      <c r="S35" s="18">
        <v>1</v>
      </c>
      <c r="T35" s="18">
        <v>1</v>
      </c>
      <c r="U35" s="18">
        <v>1</v>
      </c>
      <c r="V35" s="20">
        <v>9399054055</v>
      </c>
    </row>
    <row r="36" spans="1:22" s="22" customFormat="1" ht="22.5" customHeight="1">
      <c r="A36" s="18">
        <v>31</v>
      </c>
      <c r="B36" s="18">
        <v>3731</v>
      </c>
      <c r="C36" s="19" t="s">
        <v>1581</v>
      </c>
      <c r="D36" s="20" t="s">
        <v>1610</v>
      </c>
      <c r="E36" s="20" t="s">
        <v>1611</v>
      </c>
      <c r="F36" s="19" t="s">
        <v>1017</v>
      </c>
      <c r="G36" s="18"/>
      <c r="H36" s="18"/>
      <c r="I36" s="18"/>
      <c r="J36" s="18"/>
      <c r="K36" s="18"/>
      <c r="L36" s="18">
        <v>1</v>
      </c>
      <c r="M36" s="18"/>
      <c r="N36" s="18"/>
      <c r="O36" s="18">
        <f t="shared" si="6"/>
        <v>0</v>
      </c>
      <c r="P36" s="18">
        <f t="shared" si="7"/>
        <v>1</v>
      </c>
      <c r="Q36" s="21">
        <f t="shared" si="8"/>
        <v>1</v>
      </c>
      <c r="R36" s="18">
        <v>1</v>
      </c>
      <c r="S36" s="18">
        <v>1</v>
      </c>
      <c r="T36" s="18">
        <v>1</v>
      </c>
      <c r="U36" s="18">
        <v>1</v>
      </c>
      <c r="V36" s="20">
        <v>7024577420</v>
      </c>
    </row>
    <row r="37" spans="1:22" s="22" customFormat="1" ht="22.5" customHeight="1">
      <c r="A37" s="18">
        <v>32</v>
      </c>
      <c r="B37" s="18">
        <v>3732</v>
      </c>
      <c r="C37" s="19" t="s">
        <v>1581</v>
      </c>
      <c r="D37" s="20" t="s">
        <v>1612</v>
      </c>
      <c r="E37" s="20" t="s">
        <v>1613</v>
      </c>
      <c r="F37" s="19" t="s">
        <v>1614</v>
      </c>
      <c r="G37" s="18"/>
      <c r="H37" s="18"/>
      <c r="I37" s="18"/>
      <c r="J37" s="18"/>
      <c r="K37" s="18"/>
      <c r="L37" s="18"/>
      <c r="M37" s="18"/>
      <c r="N37" s="18">
        <v>1</v>
      </c>
      <c r="O37" s="18">
        <f t="shared" si="6"/>
        <v>0</v>
      </c>
      <c r="P37" s="18">
        <f t="shared" si="7"/>
        <v>1</v>
      </c>
      <c r="Q37" s="21">
        <f t="shared" si="8"/>
        <v>1</v>
      </c>
      <c r="R37" s="18">
        <v>1</v>
      </c>
      <c r="S37" s="18">
        <v>1</v>
      </c>
      <c r="T37" s="18">
        <v>1</v>
      </c>
      <c r="U37" s="18">
        <v>1</v>
      </c>
      <c r="V37" s="20">
        <v>7747954421</v>
      </c>
    </row>
    <row r="38" spans="1:22" s="22" customFormat="1" ht="22.5" customHeight="1">
      <c r="A38" s="18">
        <v>33</v>
      </c>
      <c r="B38" s="18">
        <v>3733</v>
      </c>
      <c r="C38" s="19" t="s">
        <v>1536</v>
      </c>
      <c r="D38" s="20" t="s">
        <v>1642</v>
      </c>
      <c r="E38" s="20" t="s">
        <v>1643</v>
      </c>
      <c r="F38" s="19" t="s">
        <v>1644</v>
      </c>
      <c r="G38" s="18"/>
      <c r="H38" s="18"/>
      <c r="I38" s="18"/>
      <c r="J38" s="18"/>
      <c r="K38" s="18"/>
      <c r="L38" s="18">
        <v>1</v>
      </c>
      <c r="M38" s="18"/>
      <c r="N38" s="18"/>
      <c r="O38" s="18">
        <f aca="true" t="shared" si="9" ref="O38:P40">SUM(G38+I38+K38+M38)</f>
        <v>0</v>
      </c>
      <c r="P38" s="18">
        <f t="shared" si="9"/>
        <v>1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20">
        <v>7089249658</v>
      </c>
    </row>
    <row r="39" spans="1:22" s="22" customFormat="1" ht="22.5" customHeight="1">
      <c r="A39" s="18">
        <v>34</v>
      </c>
      <c r="B39" s="18">
        <v>3734</v>
      </c>
      <c r="C39" s="19" t="s">
        <v>1536</v>
      </c>
      <c r="D39" s="20" t="s">
        <v>1645</v>
      </c>
      <c r="E39" s="20" t="s">
        <v>1646</v>
      </c>
      <c r="F39" s="19" t="s">
        <v>1647</v>
      </c>
      <c r="G39" s="18"/>
      <c r="H39" s="18"/>
      <c r="I39" s="18"/>
      <c r="J39" s="18"/>
      <c r="K39" s="18"/>
      <c r="L39" s="18"/>
      <c r="M39" s="18"/>
      <c r="N39" s="18">
        <v>1</v>
      </c>
      <c r="O39" s="18">
        <f t="shared" si="9"/>
        <v>0</v>
      </c>
      <c r="P39" s="18">
        <f t="shared" si="9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20">
        <v>7828125986</v>
      </c>
    </row>
    <row r="40" spans="1:22" s="22" customFormat="1" ht="21.75" customHeight="1">
      <c r="A40" s="18">
        <v>35</v>
      </c>
      <c r="B40" s="18">
        <v>3735</v>
      </c>
      <c r="C40" s="19" t="s">
        <v>1536</v>
      </c>
      <c r="D40" s="20" t="s">
        <v>1791</v>
      </c>
      <c r="E40" s="20" t="s">
        <v>1792</v>
      </c>
      <c r="F40" s="19" t="s">
        <v>1147</v>
      </c>
      <c r="G40" s="18">
        <v>1</v>
      </c>
      <c r="H40" s="18"/>
      <c r="I40" s="18"/>
      <c r="J40" s="18"/>
      <c r="K40" s="18"/>
      <c r="L40" s="18"/>
      <c r="M40" s="18"/>
      <c r="N40" s="18"/>
      <c r="O40" s="18">
        <f t="shared" si="9"/>
        <v>1</v>
      </c>
      <c r="P40" s="18">
        <f t="shared" si="9"/>
        <v>0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20">
        <v>7587226817</v>
      </c>
    </row>
    <row r="41" spans="1:22" s="22" customFormat="1" ht="22.5" customHeight="1">
      <c r="A41" s="18">
        <v>36</v>
      </c>
      <c r="B41" s="18">
        <v>3736</v>
      </c>
      <c r="C41" s="19" t="s">
        <v>1795</v>
      </c>
      <c r="D41" s="20" t="s">
        <v>1598</v>
      </c>
      <c r="E41" s="20" t="s">
        <v>1215</v>
      </c>
      <c r="F41" s="19" t="s">
        <v>1824</v>
      </c>
      <c r="G41" s="18"/>
      <c r="H41" s="18"/>
      <c r="I41" s="18"/>
      <c r="J41" s="18"/>
      <c r="K41" s="18"/>
      <c r="L41" s="18">
        <v>1</v>
      </c>
      <c r="M41" s="18"/>
      <c r="N41" s="18"/>
      <c r="O41" s="18">
        <f>SUM(G41+I41+K41+M41)</f>
        <v>0</v>
      </c>
      <c r="P41" s="18">
        <f>SUM(H41+J41+L41+N41)</f>
        <v>1</v>
      </c>
      <c r="Q41" s="21">
        <f>SUM(O41:P41)</f>
        <v>1</v>
      </c>
      <c r="R41" s="18">
        <v>1</v>
      </c>
      <c r="S41" s="18">
        <v>1</v>
      </c>
      <c r="T41" s="18">
        <v>1</v>
      </c>
      <c r="U41" s="18">
        <v>1</v>
      </c>
      <c r="V41" s="20">
        <v>8817772284</v>
      </c>
    </row>
    <row r="42" spans="1:22" ht="23.25" customHeight="1">
      <c r="A42" s="18"/>
      <c r="B42" s="18"/>
      <c r="C42" s="19"/>
      <c r="D42" s="20" t="s">
        <v>14</v>
      </c>
      <c r="E42" s="20"/>
      <c r="F42" s="19"/>
      <c r="G42" s="18">
        <f aca="true" t="shared" si="10" ref="G42:L42">SUM(G6:G41)</f>
        <v>4</v>
      </c>
      <c r="H42" s="18">
        <f t="shared" si="10"/>
        <v>5</v>
      </c>
      <c r="I42" s="18">
        <f t="shared" si="10"/>
        <v>1</v>
      </c>
      <c r="J42" s="18">
        <f t="shared" si="10"/>
        <v>3</v>
      </c>
      <c r="K42" s="18">
        <f t="shared" si="10"/>
        <v>7</v>
      </c>
      <c r="L42" s="18">
        <f t="shared" si="10"/>
        <v>13</v>
      </c>
      <c r="M42" s="18"/>
      <c r="N42" s="18">
        <f aca="true" t="shared" si="11" ref="N42:U42">SUM(N6:N41)</f>
        <v>3</v>
      </c>
      <c r="O42" s="18">
        <f t="shared" si="11"/>
        <v>12</v>
      </c>
      <c r="P42" s="18">
        <f t="shared" si="11"/>
        <v>24</v>
      </c>
      <c r="Q42" s="18">
        <f t="shared" si="11"/>
        <v>36</v>
      </c>
      <c r="R42" s="18">
        <f t="shared" si="11"/>
        <v>36</v>
      </c>
      <c r="S42" s="18">
        <f t="shared" si="11"/>
        <v>36</v>
      </c>
      <c r="T42" s="18">
        <f t="shared" si="11"/>
        <v>36</v>
      </c>
      <c r="U42" s="18">
        <f t="shared" si="11"/>
        <v>36</v>
      </c>
      <c r="V42" s="20"/>
    </row>
  </sheetData>
  <sheetProtection/>
  <mergeCells count="20">
    <mergeCell ref="V4:V5"/>
    <mergeCell ref="A1:U1"/>
    <mergeCell ref="A2:U2"/>
    <mergeCell ref="A3:A5"/>
    <mergeCell ref="B3:B5"/>
    <mergeCell ref="C3:C5"/>
    <mergeCell ref="D3:D5"/>
    <mergeCell ref="E3:E5"/>
    <mergeCell ref="F3:F5"/>
    <mergeCell ref="G3:P3"/>
    <mergeCell ref="R3:U3"/>
    <mergeCell ref="S4:S5"/>
    <mergeCell ref="T4:T5"/>
    <mergeCell ref="U4:U5"/>
    <mergeCell ref="G4:H4"/>
    <mergeCell ref="I4:J4"/>
    <mergeCell ref="K4:L4"/>
    <mergeCell ref="M4:N4"/>
    <mergeCell ref="O4:Q4"/>
    <mergeCell ref="R4:R5"/>
  </mergeCells>
  <printOptions/>
  <pageMargins left="0.32" right="0.38" top="0.31" bottom="0.3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2" sqref="A12:A21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11.00390625" style="1" customWidth="1"/>
    <col min="4" max="4" width="26.7109375" style="4" customWidth="1"/>
    <col min="5" max="5" width="23.140625" style="4" customWidth="1"/>
    <col min="6" max="6" width="10.7109375" style="1" customWidth="1"/>
    <col min="7" max="7" width="15.8515625" style="1" customWidth="1"/>
    <col min="8" max="8" width="6.7109375" style="1" customWidth="1"/>
    <col min="9" max="9" width="6.57421875" style="1" customWidth="1"/>
    <col min="10" max="10" width="8.28125" style="1" customWidth="1"/>
    <col min="11" max="21" width="3.7109375" style="1" customWidth="1"/>
    <col min="22" max="25" width="4.28125" style="1" customWidth="1"/>
    <col min="26" max="28" width="3.421875" style="1" hidden="1" customWidth="1"/>
    <col min="29" max="29" width="11.8515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9" customHeight="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7"/>
      <c r="AC3" s="10" t="s">
        <v>17</v>
      </c>
    </row>
    <row r="4" spans="1:29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74</v>
      </c>
      <c r="W4" s="93" t="s">
        <v>75</v>
      </c>
      <c r="X4" s="89" t="s">
        <v>76</v>
      </c>
      <c r="Y4" s="89" t="s">
        <v>77</v>
      </c>
      <c r="Z4" s="90"/>
      <c r="AA4" s="90"/>
      <c r="AB4" s="95"/>
      <c r="AC4" s="82"/>
    </row>
    <row r="5" spans="1:29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89"/>
      <c r="Z5" s="90"/>
      <c r="AA5" s="90"/>
      <c r="AB5" s="95"/>
      <c r="AC5" s="84"/>
    </row>
    <row r="6" spans="1:30" s="22" customFormat="1" ht="23.25" customHeight="1">
      <c r="A6" s="18">
        <v>1</v>
      </c>
      <c r="B6" s="47">
        <v>3751</v>
      </c>
      <c r="C6" s="19" t="s">
        <v>190</v>
      </c>
      <c r="D6" s="20" t="s">
        <v>178</v>
      </c>
      <c r="E6" s="20" t="s">
        <v>194</v>
      </c>
      <c r="F6" s="19" t="s">
        <v>179</v>
      </c>
      <c r="G6" s="18"/>
      <c r="H6" s="18" t="s">
        <v>10</v>
      </c>
      <c r="I6" s="18"/>
      <c r="J6" s="38"/>
      <c r="K6" s="18"/>
      <c r="L6" s="18"/>
      <c r="M6" s="18">
        <v>1</v>
      </c>
      <c r="N6" s="18"/>
      <c r="O6" s="18"/>
      <c r="P6" s="18"/>
      <c r="Q6" s="18"/>
      <c r="R6" s="18"/>
      <c r="S6" s="18">
        <f>SUM(K6+M6+O6+Q6)</f>
        <v>1</v>
      </c>
      <c r="T6" s="18">
        <f>SUM(L6+N6+P6+R6)</f>
        <v>0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9826066359</v>
      </c>
      <c r="AD6" s="23"/>
    </row>
    <row r="7" spans="1:29" s="23" customFormat="1" ht="23.25" customHeight="1">
      <c r="A7" s="18">
        <v>2</v>
      </c>
      <c r="B7" s="47">
        <v>3752</v>
      </c>
      <c r="C7" s="19" t="s">
        <v>190</v>
      </c>
      <c r="D7" s="20" t="s">
        <v>180</v>
      </c>
      <c r="E7" s="20" t="s">
        <v>147</v>
      </c>
      <c r="F7" s="19" t="s">
        <v>181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22">SUM(S7:T7)</f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9669961252</v>
      </c>
    </row>
    <row r="8" spans="1:29" s="23" customFormat="1" ht="23.25" customHeight="1">
      <c r="A8" s="18">
        <v>3</v>
      </c>
      <c r="B8" s="47">
        <v>3753</v>
      </c>
      <c r="C8" s="19" t="s">
        <v>190</v>
      </c>
      <c r="D8" s="20" t="s">
        <v>195</v>
      </c>
      <c r="E8" s="20" t="s">
        <v>188</v>
      </c>
      <c r="F8" s="19" t="s">
        <v>189</v>
      </c>
      <c r="G8" s="18"/>
      <c r="H8" s="18" t="s">
        <v>11</v>
      </c>
      <c r="I8" s="18"/>
      <c r="J8" s="38"/>
      <c r="K8" s="18"/>
      <c r="L8" s="18"/>
      <c r="M8" s="18"/>
      <c r="N8" s="18"/>
      <c r="O8" s="18"/>
      <c r="P8" s="18">
        <v>1</v>
      </c>
      <c r="Q8" s="18"/>
      <c r="R8" s="18"/>
      <c r="S8" s="18">
        <f t="shared" si="0"/>
        <v>0</v>
      </c>
      <c r="T8" s="18">
        <f t="shared" si="1"/>
        <v>1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9399399779</v>
      </c>
    </row>
    <row r="9" spans="1:29" s="23" customFormat="1" ht="23.25" customHeight="1">
      <c r="A9" s="18">
        <v>4</v>
      </c>
      <c r="B9" s="47">
        <v>3754</v>
      </c>
      <c r="C9" s="19" t="s">
        <v>190</v>
      </c>
      <c r="D9" s="20" t="s">
        <v>198</v>
      </c>
      <c r="E9" s="20" t="s">
        <v>199</v>
      </c>
      <c r="F9" s="19" t="s">
        <v>200</v>
      </c>
      <c r="G9" s="18"/>
      <c r="H9" s="18" t="s">
        <v>9</v>
      </c>
      <c r="I9" s="18"/>
      <c r="J9" s="38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0"/>
        <v>0</v>
      </c>
      <c r="T9" s="18">
        <f t="shared" si="1"/>
        <v>1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6263445423</v>
      </c>
    </row>
    <row r="10" spans="1:29" s="23" customFormat="1" ht="23.25" customHeight="1">
      <c r="A10" s="18">
        <v>5</v>
      </c>
      <c r="B10" s="47">
        <v>3755</v>
      </c>
      <c r="C10" s="19" t="s">
        <v>218</v>
      </c>
      <c r="D10" s="20" t="s">
        <v>316</v>
      </c>
      <c r="E10" s="20" t="s">
        <v>317</v>
      </c>
      <c r="F10" s="19" t="s">
        <v>318</v>
      </c>
      <c r="G10" s="18" t="s">
        <v>319</v>
      </c>
      <c r="H10" s="18" t="s">
        <v>11</v>
      </c>
      <c r="I10" s="18"/>
      <c r="J10" s="38"/>
      <c r="K10" s="18"/>
      <c r="L10" s="18"/>
      <c r="M10" s="18"/>
      <c r="N10" s="18"/>
      <c r="O10" s="18">
        <v>1</v>
      </c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9755495777</v>
      </c>
    </row>
    <row r="11" spans="1:29" s="23" customFormat="1" ht="23.25" customHeight="1">
      <c r="A11" s="18">
        <v>6</v>
      </c>
      <c r="B11" s="47">
        <v>3756</v>
      </c>
      <c r="C11" s="19" t="s">
        <v>218</v>
      </c>
      <c r="D11" s="20" t="s">
        <v>320</v>
      </c>
      <c r="E11" s="20" t="s">
        <v>321</v>
      </c>
      <c r="F11" s="19" t="s">
        <v>322</v>
      </c>
      <c r="G11" s="18" t="s">
        <v>323</v>
      </c>
      <c r="H11" s="18" t="s">
        <v>11</v>
      </c>
      <c r="I11" s="18"/>
      <c r="J11" s="38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0"/>
        <v>0</v>
      </c>
      <c r="T11" s="18">
        <f t="shared" si="1"/>
        <v>1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9131549864</v>
      </c>
    </row>
    <row r="12" spans="1:29" s="23" customFormat="1" ht="23.25" customHeight="1">
      <c r="A12" s="18">
        <v>7</v>
      </c>
      <c r="B12" s="47">
        <v>3757</v>
      </c>
      <c r="C12" s="19" t="s">
        <v>218</v>
      </c>
      <c r="D12" s="20" t="s">
        <v>324</v>
      </c>
      <c r="E12" s="20" t="s">
        <v>325</v>
      </c>
      <c r="F12" s="19" t="s">
        <v>326</v>
      </c>
      <c r="G12" s="18"/>
      <c r="H12" s="18" t="s">
        <v>11</v>
      </c>
      <c r="I12" s="18"/>
      <c r="J12" s="38"/>
      <c r="K12" s="18"/>
      <c r="L12" s="18"/>
      <c r="M12" s="18"/>
      <c r="N12" s="18"/>
      <c r="O12" s="18"/>
      <c r="P12" s="18">
        <v>1</v>
      </c>
      <c r="Q12" s="18"/>
      <c r="R12" s="18"/>
      <c r="S12" s="18">
        <f t="shared" si="0"/>
        <v>0</v>
      </c>
      <c r="T12" s="18">
        <f t="shared" si="1"/>
        <v>1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9399786893</v>
      </c>
    </row>
    <row r="13" spans="1:29" s="23" customFormat="1" ht="23.25" customHeight="1">
      <c r="A13" s="18">
        <v>8</v>
      </c>
      <c r="B13" s="47">
        <v>3758</v>
      </c>
      <c r="C13" s="19" t="s">
        <v>218</v>
      </c>
      <c r="D13" s="20" t="s">
        <v>327</v>
      </c>
      <c r="E13" s="20" t="s">
        <v>328</v>
      </c>
      <c r="F13" s="19" t="s">
        <v>329</v>
      </c>
      <c r="G13" s="18" t="s">
        <v>330</v>
      </c>
      <c r="H13" s="18" t="s">
        <v>11</v>
      </c>
      <c r="I13" s="18"/>
      <c r="J13" s="38"/>
      <c r="K13" s="18"/>
      <c r="L13" s="18"/>
      <c r="M13" s="18"/>
      <c r="N13" s="18"/>
      <c r="O13" s="18"/>
      <c r="P13" s="18">
        <v>1</v>
      </c>
      <c r="Q13" s="18"/>
      <c r="R13" s="18"/>
      <c r="S13" s="18">
        <f t="shared" si="0"/>
        <v>0</v>
      </c>
      <c r="T13" s="18">
        <f t="shared" si="1"/>
        <v>1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9399511005</v>
      </c>
    </row>
    <row r="14" spans="1:29" s="23" customFormat="1" ht="23.25" customHeight="1">
      <c r="A14" s="18">
        <v>9</v>
      </c>
      <c r="B14" s="47">
        <v>3759</v>
      </c>
      <c r="C14" s="19" t="s">
        <v>218</v>
      </c>
      <c r="D14" s="20" t="s">
        <v>331</v>
      </c>
      <c r="E14" s="20" t="s">
        <v>332</v>
      </c>
      <c r="F14" s="19" t="s">
        <v>333</v>
      </c>
      <c r="G14" s="18" t="s">
        <v>334</v>
      </c>
      <c r="H14" s="18" t="s">
        <v>11</v>
      </c>
      <c r="I14" s="18"/>
      <c r="J14" s="3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0"/>
        <v>1</v>
      </c>
      <c r="T14" s="18">
        <f t="shared" si="1"/>
        <v>0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7803046959</v>
      </c>
    </row>
    <row r="15" spans="1:29" s="23" customFormat="1" ht="23.25" customHeight="1">
      <c r="A15" s="18">
        <v>10</v>
      </c>
      <c r="B15" s="47">
        <v>3760</v>
      </c>
      <c r="C15" s="19" t="s">
        <v>218</v>
      </c>
      <c r="D15" s="20" t="s">
        <v>335</v>
      </c>
      <c r="E15" s="20" t="s">
        <v>336</v>
      </c>
      <c r="F15" s="19" t="s">
        <v>337</v>
      </c>
      <c r="G15" s="18" t="s">
        <v>338</v>
      </c>
      <c r="H15" s="18" t="s">
        <v>10</v>
      </c>
      <c r="I15" s="18"/>
      <c r="J15" s="38"/>
      <c r="K15" s="18"/>
      <c r="L15" s="18"/>
      <c r="M15" s="18">
        <v>1</v>
      </c>
      <c r="N15" s="18"/>
      <c r="O15" s="18"/>
      <c r="P15" s="18"/>
      <c r="Q15" s="18"/>
      <c r="R15" s="18"/>
      <c r="S15" s="18">
        <f aca="true" t="shared" si="3" ref="S15:T20">SUM(K15+M15+O15+Q15)</f>
        <v>1</v>
      </c>
      <c r="T15" s="18">
        <f t="shared" si="3"/>
        <v>0</v>
      </c>
      <c r="U15" s="21">
        <f t="shared" si="2"/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9340814366</v>
      </c>
    </row>
    <row r="16" spans="1:29" s="23" customFormat="1" ht="23.25" customHeight="1">
      <c r="A16" s="18">
        <v>11</v>
      </c>
      <c r="B16" s="47">
        <v>3761</v>
      </c>
      <c r="C16" s="19" t="s">
        <v>398</v>
      </c>
      <c r="D16" s="20" t="s">
        <v>473</v>
      </c>
      <c r="E16" s="20" t="s">
        <v>474</v>
      </c>
      <c r="F16" s="19" t="s">
        <v>475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2"/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7470631744</v>
      </c>
    </row>
    <row r="17" spans="1:29" ht="23.25" customHeight="1">
      <c r="A17" s="18">
        <v>12</v>
      </c>
      <c r="B17" s="47">
        <v>3762</v>
      </c>
      <c r="C17" s="19" t="s">
        <v>398</v>
      </c>
      <c r="D17" s="20" t="s">
        <v>476</v>
      </c>
      <c r="E17" s="20" t="s">
        <v>477</v>
      </c>
      <c r="F17" s="19" t="s">
        <v>478</v>
      </c>
      <c r="G17" s="18" t="s">
        <v>479</v>
      </c>
      <c r="H17" s="18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2"/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>
        <v>6263230809</v>
      </c>
      <c r="AC17" s="18">
        <v>6264078629</v>
      </c>
    </row>
    <row r="18" spans="1:29" ht="23.25" customHeight="1">
      <c r="A18" s="18">
        <v>13</v>
      </c>
      <c r="B18" s="47">
        <v>3763</v>
      </c>
      <c r="C18" s="19" t="s">
        <v>398</v>
      </c>
      <c r="D18" s="20" t="s">
        <v>480</v>
      </c>
      <c r="E18" s="20" t="s">
        <v>481</v>
      </c>
      <c r="F18" s="19" t="s">
        <v>482</v>
      </c>
      <c r="G18" s="18"/>
      <c r="H18" s="18" t="s">
        <v>10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/>
      <c r="S18" s="18">
        <f t="shared" si="3"/>
        <v>0</v>
      </c>
      <c r="T18" s="18">
        <f t="shared" si="3"/>
        <v>1</v>
      </c>
      <c r="U18" s="21">
        <f t="shared" si="2"/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>
        <v>7067978067</v>
      </c>
      <c r="AC18" s="18">
        <v>9399322007</v>
      </c>
    </row>
    <row r="19" spans="1:29" ht="23.25" customHeight="1">
      <c r="A19" s="18">
        <v>14</v>
      </c>
      <c r="B19" s="47">
        <v>3764</v>
      </c>
      <c r="C19" s="19" t="s">
        <v>483</v>
      </c>
      <c r="D19" s="20" t="s">
        <v>707</v>
      </c>
      <c r="E19" s="20" t="s">
        <v>708</v>
      </c>
      <c r="F19" s="19" t="s">
        <v>709</v>
      </c>
      <c r="G19" s="18" t="s">
        <v>710</v>
      </c>
      <c r="H19" s="18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3"/>
        <v>0</v>
      </c>
      <c r="T19" s="18">
        <f t="shared" si="3"/>
        <v>1</v>
      </c>
      <c r="U19" s="21">
        <f t="shared" si="2"/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>
        <v>9516778860</v>
      </c>
      <c r="AC19" s="18">
        <v>9302971020</v>
      </c>
    </row>
    <row r="20" spans="1:29" ht="23.25" customHeight="1">
      <c r="A20" s="18">
        <v>15</v>
      </c>
      <c r="B20" s="47">
        <v>3765</v>
      </c>
      <c r="C20" s="19" t="s">
        <v>748</v>
      </c>
      <c r="D20" s="20" t="s">
        <v>749</v>
      </c>
      <c r="E20" s="20" t="s">
        <v>750</v>
      </c>
      <c r="F20" s="19" t="s">
        <v>665</v>
      </c>
      <c r="G20" s="18" t="s">
        <v>751</v>
      </c>
      <c r="H20" s="18" t="s">
        <v>10</v>
      </c>
      <c r="I20" s="18"/>
      <c r="J20" s="18"/>
      <c r="K20" s="18"/>
      <c r="L20" s="18"/>
      <c r="M20" s="18"/>
      <c r="N20" s="18">
        <v>1</v>
      </c>
      <c r="O20" s="18"/>
      <c r="P20" s="18"/>
      <c r="Q20" s="18"/>
      <c r="R20" s="18"/>
      <c r="S20" s="18">
        <f t="shared" si="3"/>
        <v>0</v>
      </c>
      <c r="T20" s="18">
        <f t="shared" si="3"/>
        <v>1</v>
      </c>
      <c r="U20" s="21">
        <f t="shared" si="2"/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>
        <v>7587160524</v>
      </c>
      <c r="AC20" s="18">
        <v>6260400324</v>
      </c>
    </row>
    <row r="21" spans="1:29" s="23" customFormat="1" ht="23.25" customHeight="1">
      <c r="A21" s="18">
        <v>16</v>
      </c>
      <c r="B21" s="47">
        <v>3766</v>
      </c>
      <c r="C21" s="19" t="s">
        <v>201</v>
      </c>
      <c r="D21" s="20" t="s">
        <v>217</v>
      </c>
      <c r="E21" s="20" t="s">
        <v>199</v>
      </c>
      <c r="F21" s="19" t="s">
        <v>200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>
        <f>SUM(K21+M21+O21+Q21)</f>
        <v>1</v>
      </c>
      <c r="T21" s="18">
        <f>SUM(L21+N21+P21+R21)</f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AC21" s="18"/>
    </row>
    <row r="22" spans="1:29" s="23" customFormat="1" ht="23.25" customHeight="1">
      <c r="A22" s="18"/>
      <c r="B22" s="18"/>
      <c r="C22" s="19"/>
      <c r="D22" s="20" t="s">
        <v>14</v>
      </c>
      <c r="E22" s="20"/>
      <c r="F22" s="19"/>
      <c r="G22" s="18"/>
      <c r="H22" s="18"/>
      <c r="I22" s="18"/>
      <c r="J22" s="38"/>
      <c r="K22" s="18">
        <f aca="true" t="shared" si="4" ref="K22:P22">SUM(K6:K20)</f>
        <v>0</v>
      </c>
      <c r="L22" s="18">
        <f t="shared" si="4"/>
        <v>1</v>
      </c>
      <c r="M22" s="18">
        <f t="shared" si="4"/>
        <v>2</v>
      </c>
      <c r="N22" s="18">
        <f t="shared" si="4"/>
        <v>2</v>
      </c>
      <c r="O22" s="18">
        <f t="shared" si="4"/>
        <v>2</v>
      </c>
      <c r="P22" s="18">
        <f t="shared" si="4"/>
        <v>7</v>
      </c>
      <c r="Q22" s="18"/>
      <c r="R22" s="18">
        <f>SUM(R6:R20)</f>
        <v>1</v>
      </c>
      <c r="S22" s="18">
        <f>SUM(S6:S20)</f>
        <v>4</v>
      </c>
      <c r="T22" s="18">
        <f>SUM(T6:T20)</f>
        <v>11</v>
      </c>
      <c r="U22" s="18">
        <f t="shared" si="2"/>
        <v>15</v>
      </c>
      <c r="V22" s="18">
        <f>SUM(V6:V20)</f>
        <v>15</v>
      </c>
      <c r="W22" s="18">
        <f>SUM(W6:W20)</f>
        <v>15</v>
      </c>
      <c r="X22" s="18">
        <f>SUM(X6:X20)</f>
        <v>15</v>
      </c>
      <c r="Y22" s="18">
        <f>SUM(Y6:Y20)</f>
        <v>15</v>
      </c>
      <c r="Z22" s="18"/>
      <c r="AA22" s="18"/>
      <c r="AB22" s="18"/>
      <c r="AC22" s="18"/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</sheetData>
  <sheetProtection/>
  <mergeCells count="27">
    <mergeCell ref="J3:J5"/>
    <mergeCell ref="AC4:AC5"/>
    <mergeCell ref="X4:X5"/>
    <mergeCell ref="Y4:Y5"/>
    <mergeCell ref="Z4:Z5"/>
    <mergeCell ref="AA4:AA5"/>
    <mergeCell ref="AB4:AB5"/>
    <mergeCell ref="I3:I5"/>
    <mergeCell ref="K3:T3"/>
    <mergeCell ref="V3:AB3"/>
    <mergeCell ref="K4:L4"/>
    <mergeCell ref="M4:N4"/>
    <mergeCell ref="O4:P4"/>
    <mergeCell ref="Q4:R4"/>
    <mergeCell ref="S4:U4"/>
    <mergeCell ref="V4:V5"/>
    <mergeCell ref="W4:W5"/>
    <mergeCell ref="A1:AC1"/>
    <mergeCell ref="A2:AC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27" right="0.24" top="0.31" bottom="0.28" header="0.25" footer="0.3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6"/>
  <sheetViews>
    <sheetView zoomScale="90" zoomScaleNormal="90" zoomScalePageLayoutView="0" workbookViewId="0" topLeftCell="A37">
      <selection activeCell="E40" sqref="E40"/>
    </sheetView>
  </sheetViews>
  <sheetFormatPr defaultColWidth="9.140625" defaultRowHeight="12.75"/>
  <cols>
    <col min="1" max="1" width="4.421875" style="1" customWidth="1"/>
    <col min="2" max="2" width="5.7109375" style="1" customWidth="1"/>
    <col min="3" max="3" width="9.57421875" style="1" customWidth="1"/>
    <col min="4" max="4" width="22.28125" style="4" customWidth="1"/>
    <col min="5" max="5" width="21.421875" style="4" customWidth="1"/>
    <col min="6" max="6" width="10.7109375" style="1" customWidth="1"/>
    <col min="7" max="17" width="3.7109375" style="1" customWidth="1"/>
    <col min="18" max="21" width="4.28125" style="1" customWidth="1"/>
    <col min="22" max="22" width="11.8515625" style="1" customWidth="1"/>
    <col min="23" max="16384" width="9.140625" style="1" customWidth="1"/>
  </cols>
  <sheetData>
    <row r="1" spans="1:22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51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20</v>
      </c>
      <c r="H3" s="74"/>
      <c r="I3" s="74"/>
      <c r="J3" s="74"/>
      <c r="K3" s="74"/>
      <c r="L3" s="74"/>
      <c r="M3" s="74"/>
      <c r="N3" s="74"/>
      <c r="O3" s="74"/>
      <c r="P3" s="74"/>
      <c r="Q3" s="7"/>
      <c r="R3" s="74" t="s">
        <v>13</v>
      </c>
      <c r="S3" s="74"/>
      <c r="T3" s="74"/>
      <c r="U3" s="74"/>
      <c r="V3" s="10" t="s">
        <v>17</v>
      </c>
    </row>
    <row r="4" spans="1:22" s="2" customFormat="1" ht="20.25" customHeight="1">
      <c r="A4" s="74"/>
      <c r="B4" s="74"/>
      <c r="C4" s="74"/>
      <c r="D4" s="88"/>
      <c r="E4" s="74"/>
      <c r="F4" s="74"/>
      <c r="G4" s="77" t="s">
        <v>9</v>
      </c>
      <c r="H4" s="79"/>
      <c r="I4" s="74" t="s">
        <v>10</v>
      </c>
      <c r="J4" s="74"/>
      <c r="K4" s="74" t="s">
        <v>11</v>
      </c>
      <c r="L4" s="74"/>
      <c r="M4" s="74" t="s">
        <v>15</v>
      </c>
      <c r="N4" s="74"/>
      <c r="O4" s="77" t="s">
        <v>14</v>
      </c>
      <c r="P4" s="78"/>
      <c r="Q4" s="79"/>
      <c r="R4" s="89" t="s">
        <v>121</v>
      </c>
      <c r="S4" s="93" t="s">
        <v>98</v>
      </c>
      <c r="T4" s="89" t="s">
        <v>122</v>
      </c>
      <c r="U4" s="89" t="s">
        <v>123</v>
      </c>
      <c r="V4" s="82"/>
    </row>
    <row r="5" spans="1:22" s="2" customFormat="1" ht="176.25" customHeight="1">
      <c r="A5" s="74"/>
      <c r="B5" s="74"/>
      <c r="C5" s="74"/>
      <c r="D5" s="88"/>
      <c r="E5" s="74"/>
      <c r="F5" s="74"/>
      <c r="G5" s="8" t="s">
        <v>21</v>
      </c>
      <c r="H5" s="8" t="s">
        <v>22</v>
      </c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9" t="s">
        <v>14</v>
      </c>
      <c r="R5" s="89"/>
      <c r="S5" s="94"/>
      <c r="T5" s="89"/>
      <c r="U5" s="89"/>
      <c r="V5" s="84"/>
    </row>
    <row r="6" spans="1:22" s="23" customFormat="1" ht="23.25" customHeight="1">
      <c r="A6" s="18">
        <v>1</v>
      </c>
      <c r="B6" s="18">
        <v>3801</v>
      </c>
      <c r="C6" s="19" t="s">
        <v>939</v>
      </c>
      <c r="D6" s="20" t="s">
        <v>962</v>
      </c>
      <c r="E6" s="20" t="s">
        <v>963</v>
      </c>
      <c r="F6" s="19" t="s">
        <v>770</v>
      </c>
      <c r="G6" s="18">
        <v>1</v>
      </c>
      <c r="H6" s="18"/>
      <c r="I6" s="18"/>
      <c r="J6" s="18"/>
      <c r="K6" s="18"/>
      <c r="L6" s="18"/>
      <c r="M6" s="18"/>
      <c r="N6" s="18"/>
      <c r="O6" s="18">
        <f aca="true" t="shared" si="0" ref="O6:P8">SUM(G6+I6+K6+M6)</f>
        <v>1</v>
      </c>
      <c r="P6" s="18">
        <f t="shared" si="0"/>
        <v>0</v>
      </c>
      <c r="Q6" s="21">
        <f aca="true" t="shared" si="1" ref="Q6:Q15">SUM(O6:P6)</f>
        <v>1</v>
      </c>
      <c r="R6" s="18">
        <v>1</v>
      </c>
      <c r="S6" s="18">
        <v>1</v>
      </c>
      <c r="T6" s="18">
        <v>1</v>
      </c>
      <c r="U6" s="18">
        <v>1</v>
      </c>
      <c r="V6" s="18">
        <v>6263193844</v>
      </c>
    </row>
    <row r="7" spans="1:22" s="23" customFormat="1" ht="23.25" customHeight="1">
      <c r="A7" s="18">
        <v>2</v>
      </c>
      <c r="B7" s="18">
        <v>3802</v>
      </c>
      <c r="C7" s="19" t="s">
        <v>939</v>
      </c>
      <c r="D7" s="20" t="s">
        <v>964</v>
      </c>
      <c r="E7" s="20" t="s">
        <v>965</v>
      </c>
      <c r="F7" s="19" t="s">
        <v>966</v>
      </c>
      <c r="G7" s="18"/>
      <c r="H7" s="18"/>
      <c r="I7" s="18"/>
      <c r="J7" s="18"/>
      <c r="K7" s="18">
        <v>1</v>
      </c>
      <c r="L7" s="18"/>
      <c r="M7" s="18"/>
      <c r="N7" s="18"/>
      <c r="O7" s="18">
        <f t="shared" si="0"/>
        <v>1</v>
      </c>
      <c r="P7" s="18">
        <f t="shared" si="0"/>
        <v>0</v>
      </c>
      <c r="Q7" s="21">
        <f t="shared" si="1"/>
        <v>1</v>
      </c>
      <c r="R7" s="18">
        <v>1</v>
      </c>
      <c r="S7" s="18">
        <v>1</v>
      </c>
      <c r="T7" s="18">
        <v>1</v>
      </c>
      <c r="U7" s="18">
        <v>1</v>
      </c>
      <c r="V7" s="18">
        <v>6260911558</v>
      </c>
    </row>
    <row r="8" spans="1:22" s="23" customFormat="1" ht="23.25" customHeight="1">
      <c r="A8" s="18">
        <v>3</v>
      </c>
      <c r="B8" s="18">
        <v>3803</v>
      </c>
      <c r="C8" s="19" t="s">
        <v>967</v>
      </c>
      <c r="D8" s="20" t="s">
        <v>974</v>
      </c>
      <c r="E8" s="20" t="s">
        <v>975</v>
      </c>
      <c r="F8" s="19" t="s">
        <v>976</v>
      </c>
      <c r="G8" s="18"/>
      <c r="H8" s="18"/>
      <c r="I8" s="18"/>
      <c r="J8" s="18">
        <v>1</v>
      </c>
      <c r="K8" s="18"/>
      <c r="L8" s="18"/>
      <c r="M8" s="18"/>
      <c r="N8" s="18"/>
      <c r="O8" s="18">
        <f t="shared" si="0"/>
        <v>0</v>
      </c>
      <c r="P8" s="18">
        <f t="shared" si="0"/>
        <v>1</v>
      </c>
      <c r="Q8" s="21">
        <f t="shared" si="1"/>
        <v>1</v>
      </c>
      <c r="R8" s="18">
        <v>1</v>
      </c>
      <c r="S8" s="18">
        <v>1</v>
      </c>
      <c r="T8" s="18">
        <v>1</v>
      </c>
      <c r="U8" s="18">
        <v>1</v>
      </c>
      <c r="V8" s="18">
        <v>8982130315</v>
      </c>
    </row>
    <row r="9" spans="1:22" s="23" customFormat="1" ht="23.25" customHeight="1">
      <c r="A9" s="18">
        <v>4</v>
      </c>
      <c r="B9" s="18">
        <v>3805</v>
      </c>
      <c r="C9" s="19" t="s">
        <v>1099</v>
      </c>
      <c r="D9" s="20" t="s">
        <v>1109</v>
      </c>
      <c r="E9" s="20" t="s">
        <v>1110</v>
      </c>
      <c r="F9" s="19" t="s">
        <v>1111</v>
      </c>
      <c r="G9" s="18"/>
      <c r="H9" s="18"/>
      <c r="I9" s="18"/>
      <c r="J9" s="18"/>
      <c r="K9" s="18"/>
      <c r="L9" s="18">
        <v>1</v>
      </c>
      <c r="M9" s="18"/>
      <c r="N9" s="18"/>
      <c r="O9" s="18">
        <f aca="true" t="shared" si="2" ref="O9:P15">SUM(G9+I9+K9+M9)</f>
        <v>0</v>
      </c>
      <c r="P9" s="18">
        <f t="shared" si="2"/>
        <v>1</v>
      </c>
      <c r="Q9" s="21">
        <f t="shared" si="1"/>
        <v>1</v>
      </c>
      <c r="R9" s="18">
        <v>1</v>
      </c>
      <c r="S9" s="18">
        <v>1</v>
      </c>
      <c r="T9" s="18">
        <v>1</v>
      </c>
      <c r="U9" s="18">
        <v>1</v>
      </c>
      <c r="V9" s="18">
        <v>9399183562</v>
      </c>
    </row>
    <row r="10" spans="1:22" s="23" customFormat="1" ht="23.25" customHeight="1">
      <c r="A10" s="18">
        <v>5</v>
      </c>
      <c r="B10" s="18">
        <v>3806</v>
      </c>
      <c r="C10" s="19" t="s">
        <v>1099</v>
      </c>
      <c r="D10" s="20" t="s">
        <v>1112</v>
      </c>
      <c r="E10" s="20" t="s">
        <v>1113</v>
      </c>
      <c r="F10" s="19" t="s">
        <v>1114</v>
      </c>
      <c r="G10" s="18"/>
      <c r="H10" s="18"/>
      <c r="I10" s="18"/>
      <c r="J10" s="18"/>
      <c r="K10" s="18">
        <v>1</v>
      </c>
      <c r="L10" s="18"/>
      <c r="M10" s="18"/>
      <c r="N10" s="18"/>
      <c r="O10" s="18">
        <f t="shared" si="2"/>
        <v>1</v>
      </c>
      <c r="P10" s="18">
        <f t="shared" si="2"/>
        <v>0</v>
      </c>
      <c r="Q10" s="21">
        <f t="shared" si="1"/>
        <v>1</v>
      </c>
      <c r="R10" s="18">
        <v>1</v>
      </c>
      <c r="S10" s="18">
        <v>1</v>
      </c>
      <c r="T10" s="18">
        <v>1</v>
      </c>
      <c r="U10" s="18">
        <v>1</v>
      </c>
      <c r="V10" s="18">
        <v>9617046079</v>
      </c>
    </row>
    <row r="11" spans="1:22" s="23" customFormat="1" ht="23.25" customHeight="1">
      <c r="A11" s="18">
        <v>6</v>
      </c>
      <c r="B11" s="18">
        <v>3807</v>
      </c>
      <c r="C11" s="19" t="s">
        <v>1099</v>
      </c>
      <c r="D11" s="20" t="s">
        <v>1115</v>
      </c>
      <c r="E11" s="20" t="s">
        <v>1116</v>
      </c>
      <c r="F11" s="19" t="s">
        <v>1117</v>
      </c>
      <c r="G11" s="18"/>
      <c r="H11" s="18"/>
      <c r="I11" s="18">
        <v>1</v>
      </c>
      <c r="J11" s="18"/>
      <c r="K11" s="18"/>
      <c r="L11" s="18"/>
      <c r="M11" s="18"/>
      <c r="N11" s="18"/>
      <c r="O11" s="18">
        <f t="shared" si="2"/>
        <v>1</v>
      </c>
      <c r="P11" s="18">
        <f t="shared" si="2"/>
        <v>0</v>
      </c>
      <c r="Q11" s="21">
        <f t="shared" si="1"/>
        <v>1</v>
      </c>
      <c r="R11" s="18">
        <v>1</v>
      </c>
      <c r="S11" s="18">
        <v>1</v>
      </c>
      <c r="T11" s="18">
        <v>1</v>
      </c>
      <c r="U11" s="18">
        <v>1</v>
      </c>
      <c r="V11" s="18">
        <v>9340383497</v>
      </c>
    </row>
    <row r="12" spans="1:22" s="23" customFormat="1" ht="23.25" customHeight="1">
      <c r="A12" s="18">
        <v>7</v>
      </c>
      <c r="B12" s="18">
        <v>3808</v>
      </c>
      <c r="C12" s="19" t="s">
        <v>1099</v>
      </c>
      <c r="D12" s="20" t="s">
        <v>1119</v>
      </c>
      <c r="E12" s="20" t="s">
        <v>730</v>
      </c>
      <c r="F12" s="19" t="s">
        <v>1120</v>
      </c>
      <c r="G12" s="18">
        <v>1</v>
      </c>
      <c r="H12" s="18"/>
      <c r="I12" s="18"/>
      <c r="J12" s="18"/>
      <c r="K12" s="18"/>
      <c r="L12" s="18"/>
      <c r="M12" s="18"/>
      <c r="N12" s="18"/>
      <c r="O12" s="18">
        <f t="shared" si="2"/>
        <v>1</v>
      </c>
      <c r="P12" s="18">
        <f t="shared" si="2"/>
        <v>0</v>
      </c>
      <c r="Q12" s="21">
        <f t="shared" si="1"/>
        <v>1</v>
      </c>
      <c r="R12" s="18">
        <v>1</v>
      </c>
      <c r="S12" s="18">
        <v>1</v>
      </c>
      <c r="T12" s="18">
        <v>1</v>
      </c>
      <c r="U12" s="18">
        <v>1</v>
      </c>
      <c r="V12" s="18">
        <v>6263233087</v>
      </c>
    </row>
    <row r="13" spans="1:22" s="23" customFormat="1" ht="23.25" customHeight="1">
      <c r="A13" s="18">
        <v>8</v>
      </c>
      <c r="B13" s="18">
        <v>3809</v>
      </c>
      <c r="C13" s="19" t="s">
        <v>1121</v>
      </c>
      <c r="D13" s="20" t="s">
        <v>1122</v>
      </c>
      <c r="E13" s="20" t="s">
        <v>1081</v>
      </c>
      <c r="F13" s="19" t="s">
        <v>1123</v>
      </c>
      <c r="G13" s="18"/>
      <c r="H13" s="18">
        <v>1</v>
      </c>
      <c r="I13" s="18"/>
      <c r="J13" s="18"/>
      <c r="K13" s="18"/>
      <c r="L13" s="18"/>
      <c r="M13" s="18"/>
      <c r="N13" s="18"/>
      <c r="O13" s="18">
        <f t="shared" si="2"/>
        <v>0</v>
      </c>
      <c r="P13" s="18">
        <f t="shared" si="2"/>
        <v>1</v>
      </c>
      <c r="Q13" s="21">
        <f t="shared" si="1"/>
        <v>1</v>
      </c>
      <c r="R13" s="18">
        <v>1</v>
      </c>
      <c r="S13" s="18">
        <v>1</v>
      </c>
      <c r="T13" s="18">
        <v>1</v>
      </c>
      <c r="U13" s="18">
        <v>1</v>
      </c>
      <c r="V13" s="18">
        <v>6261839149</v>
      </c>
    </row>
    <row r="14" spans="1:22" s="23" customFormat="1" ht="23.25" customHeight="1">
      <c r="A14" s="18">
        <v>9</v>
      </c>
      <c r="B14" s="18">
        <v>3810</v>
      </c>
      <c r="C14" s="19" t="s">
        <v>1121</v>
      </c>
      <c r="D14" s="20" t="s">
        <v>1124</v>
      </c>
      <c r="E14" s="20" t="s">
        <v>1125</v>
      </c>
      <c r="F14" s="19" t="s">
        <v>1126</v>
      </c>
      <c r="G14" s="18">
        <v>1</v>
      </c>
      <c r="H14" s="18"/>
      <c r="I14" s="18"/>
      <c r="J14" s="18"/>
      <c r="K14" s="18"/>
      <c r="L14" s="18"/>
      <c r="M14" s="18"/>
      <c r="N14" s="18"/>
      <c r="O14" s="18">
        <f t="shared" si="2"/>
        <v>1</v>
      </c>
      <c r="P14" s="18">
        <f t="shared" si="2"/>
        <v>0</v>
      </c>
      <c r="Q14" s="21">
        <f t="shared" si="1"/>
        <v>1</v>
      </c>
      <c r="R14" s="18">
        <v>1</v>
      </c>
      <c r="S14" s="18">
        <v>1</v>
      </c>
      <c r="T14" s="18">
        <v>1</v>
      </c>
      <c r="U14" s="18">
        <v>1</v>
      </c>
      <c r="V14" s="18">
        <v>9617679402</v>
      </c>
    </row>
    <row r="15" spans="1:22" s="23" customFormat="1" ht="23.25" customHeight="1">
      <c r="A15" s="18">
        <v>10</v>
      </c>
      <c r="B15" s="18">
        <v>3811</v>
      </c>
      <c r="C15" s="19" t="s">
        <v>1121</v>
      </c>
      <c r="D15" s="20" t="s">
        <v>1127</v>
      </c>
      <c r="E15" s="20" t="s">
        <v>1128</v>
      </c>
      <c r="F15" s="19" t="s">
        <v>1129</v>
      </c>
      <c r="G15" s="18">
        <v>1</v>
      </c>
      <c r="H15" s="18"/>
      <c r="I15" s="18"/>
      <c r="J15" s="18"/>
      <c r="K15" s="18"/>
      <c r="L15" s="18"/>
      <c r="M15" s="18"/>
      <c r="N15" s="18"/>
      <c r="O15" s="18">
        <f t="shared" si="2"/>
        <v>1</v>
      </c>
      <c r="P15" s="18">
        <f t="shared" si="2"/>
        <v>0</v>
      </c>
      <c r="Q15" s="21">
        <f t="shared" si="1"/>
        <v>1</v>
      </c>
      <c r="R15" s="18">
        <v>1</v>
      </c>
      <c r="S15" s="18">
        <v>1</v>
      </c>
      <c r="T15" s="18">
        <v>1</v>
      </c>
      <c r="U15" s="18">
        <v>1</v>
      </c>
      <c r="V15" s="18">
        <v>6266555655</v>
      </c>
    </row>
    <row r="16" spans="1:22" s="23" customFormat="1" ht="23.25" customHeight="1">
      <c r="A16" s="18">
        <v>11</v>
      </c>
      <c r="B16" s="18">
        <v>3812</v>
      </c>
      <c r="C16" s="19" t="s">
        <v>1213</v>
      </c>
      <c r="D16" s="20" t="s">
        <v>1228</v>
      </c>
      <c r="E16" s="20" t="s">
        <v>1229</v>
      </c>
      <c r="F16" s="19" t="s">
        <v>1230</v>
      </c>
      <c r="G16" s="18"/>
      <c r="H16" s="18"/>
      <c r="I16" s="18"/>
      <c r="J16" s="18"/>
      <c r="K16" s="18">
        <v>1</v>
      </c>
      <c r="L16" s="18"/>
      <c r="M16" s="18"/>
      <c r="N16" s="18"/>
      <c r="O16" s="18">
        <f aca="true" t="shared" si="3" ref="O16:P21">SUM(G16+I16+K16+M16)</f>
        <v>1</v>
      </c>
      <c r="P16" s="18">
        <f t="shared" si="3"/>
        <v>0</v>
      </c>
      <c r="Q16" s="21">
        <f aca="true" t="shared" si="4" ref="Q16:Q21">SUM(O16:P16)</f>
        <v>1</v>
      </c>
      <c r="R16" s="18">
        <v>1</v>
      </c>
      <c r="S16" s="18">
        <v>1</v>
      </c>
      <c r="T16" s="18">
        <v>1</v>
      </c>
      <c r="U16" s="18">
        <v>1</v>
      </c>
      <c r="V16" s="18">
        <v>8319677936</v>
      </c>
    </row>
    <row r="17" spans="1:22" s="23" customFormat="1" ht="23.25" customHeight="1">
      <c r="A17" s="18">
        <v>12</v>
      </c>
      <c r="B17" s="18">
        <v>3813</v>
      </c>
      <c r="C17" s="19" t="s">
        <v>1240</v>
      </c>
      <c r="D17" s="20" t="s">
        <v>1248</v>
      </c>
      <c r="E17" s="20" t="s">
        <v>1249</v>
      </c>
      <c r="F17" s="19" t="s">
        <v>1250</v>
      </c>
      <c r="G17" s="18"/>
      <c r="H17" s="18"/>
      <c r="I17" s="18"/>
      <c r="J17" s="18"/>
      <c r="K17" s="18"/>
      <c r="L17" s="18">
        <v>1</v>
      </c>
      <c r="M17" s="18"/>
      <c r="N17" s="18"/>
      <c r="O17" s="18">
        <f t="shared" si="3"/>
        <v>0</v>
      </c>
      <c r="P17" s="18">
        <f t="shared" si="3"/>
        <v>1</v>
      </c>
      <c r="Q17" s="21">
        <f t="shared" si="4"/>
        <v>1</v>
      </c>
      <c r="R17" s="18">
        <v>1</v>
      </c>
      <c r="S17" s="18">
        <v>1</v>
      </c>
      <c r="T17" s="18">
        <v>1</v>
      </c>
      <c r="U17" s="18">
        <v>1</v>
      </c>
      <c r="V17" s="18">
        <v>7974640478</v>
      </c>
    </row>
    <row r="18" spans="1:22" s="23" customFormat="1" ht="23.25" customHeight="1">
      <c r="A18" s="18">
        <v>13</v>
      </c>
      <c r="B18" s="18">
        <v>3814</v>
      </c>
      <c r="C18" s="19" t="s">
        <v>1240</v>
      </c>
      <c r="D18" s="20" t="s">
        <v>1251</v>
      </c>
      <c r="E18" s="20" t="s">
        <v>1252</v>
      </c>
      <c r="F18" s="19" t="s">
        <v>1253</v>
      </c>
      <c r="G18" s="18"/>
      <c r="H18" s="18">
        <v>1</v>
      </c>
      <c r="I18" s="18"/>
      <c r="J18" s="18"/>
      <c r="K18" s="18"/>
      <c r="L18" s="18"/>
      <c r="M18" s="18"/>
      <c r="N18" s="18"/>
      <c r="O18" s="18">
        <f t="shared" si="3"/>
        <v>0</v>
      </c>
      <c r="P18" s="18">
        <f t="shared" si="3"/>
        <v>1</v>
      </c>
      <c r="Q18" s="21">
        <f t="shared" si="4"/>
        <v>1</v>
      </c>
      <c r="R18" s="18">
        <v>1</v>
      </c>
      <c r="S18" s="18">
        <v>1</v>
      </c>
      <c r="T18" s="18">
        <v>1</v>
      </c>
      <c r="U18" s="18">
        <v>1</v>
      </c>
      <c r="V18" s="18">
        <v>6261564733</v>
      </c>
    </row>
    <row r="19" spans="1:22" s="23" customFormat="1" ht="23.25" customHeight="1">
      <c r="A19" s="18">
        <v>14</v>
      </c>
      <c r="B19" s="18">
        <v>3815</v>
      </c>
      <c r="C19" s="19" t="s">
        <v>1240</v>
      </c>
      <c r="D19" s="20" t="s">
        <v>1254</v>
      </c>
      <c r="E19" s="20" t="s">
        <v>1255</v>
      </c>
      <c r="F19" s="19" t="s">
        <v>1039</v>
      </c>
      <c r="G19" s="18"/>
      <c r="H19" s="18"/>
      <c r="I19" s="18"/>
      <c r="J19" s="18"/>
      <c r="K19" s="18"/>
      <c r="L19" s="18">
        <v>1</v>
      </c>
      <c r="M19" s="18"/>
      <c r="N19" s="18"/>
      <c r="O19" s="18">
        <f t="shared" si="3"/>
        <v>0</v>
      </c>
      <c r="P19" s="18">
        <f t="shared" si="3"/>
        <v>1</v>
      </c>
      <c r="Q19" s="21">
        <f t="shared" si="4"/>
        <v>1</v>
      </c>
      <c r="R19" s="18">
        <v>1</v>
      </c>
      <c r="S19" s="18">
        <v>1</v>
      </c>
      <c r="T19" s="18">
        <v>1</v>
      </c>
      <c r="U19" s="18">
        <v>1</v>
      </c>
      <c r="V19" s="18">
        <v>9399748067</v>
      </c>
    </row>
    <row r="20" spans="1:22" s="23" customFormat="1" ht="23.25" customHeight="1">
      <c r="A20" s="18">
        <v>15</v>
      </c>
      <c r="B20" s="18">
        <v>3816</v>
      </c>
      <c r="C20" s="19" t="s">
        <v>1240</v>
      </c>
      <c r="D20" s="20" t="s">
        <v>1256</v>
      </c>
      <c r="E20" s="20" t="s">
        <v>1257</v>
      </c>
      <c r="F20" s="19" t="s">
        <v>1258</v>
      </c>
      <c r="G20" s="18"/>
      <c r="H20" s="18"/>
      <c r="I20" s="18"/>
      <c r="J20" s="18"/>
      <c r="K20" s="18"/>
      <c r="L20" s="18">
        <v>1</v>
      </c>
      <c r="M20" s="18"/>
      <c r="N20" s="18"/>
      <c r="O20" s="18">
        <f t="shared" si="3"/>
        <v>0</v>
      </c>
      <c r="P20" s="18">
        <f t="shared" si="3"/>
        <v>1</v>
      </c>
      <c r="Q20" s="21">
        <f t="shared" si="4"/>
        <v>1</v>
      </c>
      <c r="R20" s="18">
        <v>1</v>
      </c>
      <c r="S20" s="18">
        <v>1</v>
      </c>
      <c r="T20" s="18">
        <v>1</v>
      </c>
      <c r="U20" s="18">
        <v>1</v>
      </c>
      <c r="V20" s="18">
        <v>9399650421</v>
      </c>
    </row>
    <row r="21" spans="1:22" s="23" customFormat="1" ht="23.25" customHeight="1">
      <c r="A21" s="18">
        <v>16</v>
      </c>
      <c r="B21" s="18">
        <v>3817</v>
      </c>
      <c r="C21" s="19" t="s">
        <v>1240</v>
      </c>
      <c r="D21" s="20" t="s">
        <v>1259</v>
      </c>
      <c r="E21" s="20" t="s">
        <v>1260</v>
      </c>
      <c r="F21" s="19" t="s">
        <v>1261</v>
      </c>
      <c r="G21" s="18"/>
      <c r="H21" s="18"/>
      <c r="I21" s="18"/>
      <c r="J21" s="18"/>
      <c r="K21" s="18">
        <v>1</v>
      </c>
      <c r="L21" s="18"/>
      <c r="M21" s="18"/>
      <c r="N21" s="18"/>
      <c r="O21" s="18">
        <f t="shared" si="3"/>
        <v>1</v>
      </c>
      <c r="P21" s="18">
        <f t="shared" si="3"/>
        <v>0</v>
      </c>
      <c r="Q21" s="21">
        <f t="shared" si="4"/>
        <v>1</v>
      </c>
      <c r="R21" s="18">
        <v>1</v>
      </c>
      <c r="S21" s="18">
        <v>1</v>
      </c>
      <c r="T21" s="18">
        <v>1</v>
      </c>
      <c r="U21" s="18">
        <v>1</v>
      </c>
      <c r="V21" s="18">
        <v>7987149161</v>
      </c>
    </row>
    <row r="22" spans="1:22" s="23" customFormat="1" ht="23.25" customHeight="1">
      <c r="A22" s="18">
        <v>17</v>
      </c>
      <c r="B22" s="18">
        <v>3818</v>
      </c>
      <c r="C22" s="19" t="s">
        <v>1277</v>
      </c>
      <c r="D22" s="20" t="s">
        <v>1299</v>
      </c>
      <c r="E22" s="20" t="s">
        <v>1300</v>
      </c>
      <c r="F22" s="19" t="s">
        <v>1301</v>
      </c>
      <c r="G22" s="18"/>
      <c r="H22" s="18"/>
      <c r="I22" s="18"/>
      <c r="J22" s="18"/>
      <c r="K22" s="18">
        <v>1</v>
      </c>
      <c r="L22" s="18"/>
      <c r="M22" s="18"/>
      <c r="N22" s="18"/>
      <c r="O22" s="18">
        <f>SUM(G22+I22+K22+M22)</f>
        <v>1</v>
      </c>
      <c r="P22" s="18">
        <f>SUM(H22+J22+L22+N22)</f>
        <v>0</v>
      </c>
      <c r="Q22" s="21">
        <f>SUM(O22:P22)</f>
        <v>1</v>
      </c>
      <c r="R22" s="18">
        <v>1</v>
      </c>
      <c r="S22" s="18">
        <v>1</v>
      </c>
      <c r="T22" s="18">
        <v>1</v>
      </c>
      <c r="U22" s="18">
        <v>1</v>
      </c>
      <c r="V22" s="18">
        <v>6261752367</v>
      </c>
    </row>
    <row r="23" spans="1:22" s="23" customFormat="1" ht="23.25" customHeight="1">
      <c r="A23" s="18">
        <v>18</v>
      </c>
      <c r="B23" s="18">
        <v>3819</v>
      </c>
      <c r="C23" s="19" t="s">
        <v>1311</v>
      </c>
      <c r="D23" s="20" t="s">
        <v>986</v>
      </c>
      <c r="E23" s="20" t="s">
        <v>1350</v>
      </c>
      <c r="F23" s="19" t="s">
        <v>1351</v>
      </c>
      <c r="G23" s="18">
        <v>1</v>
      </c>
      <c r="H23" s="18"/>
      <c r="I23" s="18"/>
      <c r="J23" s="18"/>
      <c r="K23" s="18"/>
      <c r="L23" s="18"/>
      <c r="M23" s="18"/>
      <c r="N23" s="18"/>
      <c r="O23" s="18">
        <f>SUM(G23+I23+K23+M23)</f>
        <v>1</v>
      </c>
      <c r="P23" s="18">
        <f>SUM(H23+J23+L23+N23)</f>
        <v>0</v>
      </c>
      <c r="Q23" s="21">
        <f>SUM(O23:P23)</f>
        <v>1</v>
      </c>
      <c r="R23" s="18">
        <v>1</v>
      </c>
      <c r="S23" s="18">
        <v>1</v>
      </c>
      <c r="T23" s="18">
        <v>1</v>
      </c>
      <c r="U23" s="18">
        <v>1</v>
      </c>
      <c r="V23" s="18">
        <v>7974448871</v>
      </c>
    </row>
    <row r="24" spans="1:22" s="23" customFormat="1" ht="23.25" customHeight="1">
      <c r="A24" s="18">
        <v>19</v>
      </c>
      <c r="B24" s="18">
        <v>3820</v>
      </c>
      <c r="C24" s="19" t="s">
        <v>1376</v>
      </c>
      <c r="D24" s="20" t="s">
        <v>1615</v>
      </c>
      <c r="E24" s="20" t="s">
        <v>873</v>
      </c>
      <c r="F24" s="19" t="s">
        <v>1616</v>
      </c>
      <c r="G24" s="18"/>
      <c r="H24" s="18"/>
      <c r="I24" s="18"/>
      <c r="J24" s="18"/>
      <c r="K24" s="18"/>
      <c r="L24" s="18">
        <v>1</v>
      </c>
      <c r="M24" s="18"/>
      <c r="N24" s="18"/>
      <c r="O24" s="18">
        <f aca="true" t="shared" si="5" ref="O24:O35">SUM(G24+I24+K24+M24)</f>
        <v>0</v>
      </c>
      <c r="P24" s="18">
        <f aca="true" t="shared" si="6" ref="P24:P35">SUM(H24+J24+L24+N24)</f>
        <v>1</v>
      </c>
      <c r="Q24" s="21">
        <f aca="true" t="shared" si="7" ref="Q24:Q35">SUM(O24:P24)</f>
        <v>1</v>
      </c>
      <c r="R24" s="18">
        <v>1</v>
      </c>
      <c r="S24" s="18">
        <v>1</v>
      </c>
      <c r="T24" s="18">
        <v>1</v>
      </c>
      <c r="U24" s="18">
        <v>1</v>
      </c>
      <c r="V24" s="18">
        <v>6268217894</v>
      </c>
    </row>
    <row r="25" spans="1:22" s="23" customFormat="1" ht="23.25" customHeight="1">
      <c r="A25" s="18">
        <v>20</v>
      </c>
      <c r="B25" s="18">
        <v>3821</v>
      </c>
      <c r="C25" s="19" t="s">
        <v>1376</v>
      </c>
      <c r="D25" s="20" t="s">
        <v>351</v>
      </c>
      <c r="E25" s="20" t="s">
        <v>1617</v>
      </c>
      <c r="F25" s="19" t="s">
        <v>1381</v>
      </c>
      <c r="G25" s="18"/>
      <c r="H25" s="18"/>
      <c r="I25" s="18"/>
      <c r="J25" s="18"/>
      <c r="K25" s="18"/>
      <c r="L25" s="18">
        <v>1</v>
      </c>
      <c r="M25" s="18"/>
      <c r="N25" s="18"/>
      <c r="O25" s="18">
        <f t="shared" si="5"/>
        <v>0</v>
      </c>
      <c r="P25" s="18">
        <f t="shared" si="6"/>
        <v>1</v>
      </c>
      <c r="Q25" s="21">
        <f t="shared" si="7"/>
        <v>1</v>
      </c>
      <c r="R25" s="18">
        <v>1</v>
      </c>
      <c r="S25" s="18">
        <v>1</v>
      </c>
      <c r="T25" s="18">
        <v>1</v>
      </c>
      <c r="U25" s="18">
        <v>1</v>
      </c>
      <c r="V25" s="18">
        <v>7647805791</v>
      </c>
    </row>
    <row r="26" spans="1:22" s="23" customFormat="1" ht="23.25" customHeight="1">
      <c r="A26" s="18">
        <v>21</v>
      </c>
      <c r="B26" s="18">
        <v>3822</v>
      </c>
      <c r="C26" s="19" t="s">
        <v>1376</v>
      </c>
      <c r="D26" s="20" t="s">
        <v>1618</v>
      </c>
      <c r="E26" s="20" t="s">
        <v>1619</v>
      </c>
      <c r="F26" s="19" t="s">
        <v>1620</v>
      </c>
      <c r="G26" s="18"/>
      <c r="H26" s="18"/>
      <c r="I26" s="18"/>
      <c r="J26" s="18"/>
      <c r="K26" s="18"/>
      <c r="L26" s="18">
        <v>1</v>
      </c>
      <c r="M26" s="18"/>
      <c r="N26" s="18"/>
      <c r="O26" s="18">
        <f t="shared" si="5"/>
        <v>0</v>
      </c>
      <c r="P26" s="18">
        <f t="shared" si="6"/>
        <v>1</v>
      </c>
      <c r="Q26" s="21">
        <f t="shared" si="7"/>
        <v>1</v>
      </c>
      <c r="R26" s="18">
        <v>1</v>
      </c>
      <c r="S26" s="18">
        <v>1</v>
      </c>
      <c r="T26" s="18">
        <v>1</v>
      </c>
      <c r="U26" s="18">
        <v>1</v>
      </c>
      <c r="V26" s="18">
        <v>6260027837</v>
      </c>
    </row>
    <row r="27" spans="1:22" s="23" customFormat="1" ht="23.25" customHeight="1">
      <c r="A27" s="18">
        <v>22</v>
      </c>
      <c r="B27" s="18">
        <v>3823</v>
      </c>
      <c r="C27" s="19" t="s">
        <v>1376</v>
      </c>
      <c r="D27" s="20" t="s">
        <v>1621</v>
      </c>
      <c r="E27" s="20" t="s">
        <v>1622</v>
      </c>
      <c r="F27" s="19" t="s">
        <v>1623</v>
      </c>
      <c r="G27" s="18"/>
      <c r="H27" s="18"/>
      <c r="I27" s="18"/>
      <c r="J27" s="18"/>
      <c r="K27" s="18"/>
      <c r="L27" s="18">
        <v>1</v>
      </c>
      <c r="M27" s="18"/>
      <c r="N27" s="18"/>
      <c r="O27" s="18">
        <f t="shared" si="5"/>
        <v>0</v>
      </c>
      <c r="P27" s="18">
        <f t="shared" si="6"/>
        <v>1</v>
      </c>
      <c r="Q27" s="21">
        <f t="shared" si="7"/>
        <v>1</v>
      </c>
      <c r="R27" s="18">
        <v>1</v>
      </c>
      <c r="S27" s="18">
        <v>1</v>
      </c>
      <c r="T27" s="18">
        <v>1</v>
      </c>
      <c r="U27" s="18">
        <v>1</v>
      </c>
      <c r="V27" s="18">
        <v>6264718194</v>
      </c>
    </row>
    <row r="28" spans="1:22" s="23" customFormat="1" ht="23.25" customHeight="1">
      <c r="A28" s="18">
        <v>23</v>
      </c>
      <c r="B28" s="18">
        <v>3824</v>
      </c>
      <c r="C28" s="19" t="s">
        <v>1376</v>
      </c>
      <c r="D28" s="20" t="s">
        <v>1624</v>
      </c>
      <c r="E28" s="20" t="s">
        <v>1625</v>
      </c>
      <c r="F28" s="19" t="s">
        <v>1626</v>
      </c>
      <c r="G28" s="18"/>
      <c r="H28" s="18">
        <v>1</v>
      </c>
      <c r="I28" s="18"/>
      <c r="J28" s="18"/>
      <c r="K28" s="18"/>
      <c r="L28" s="18"/>
      <c r="M28" s="18"/>
      <c r="N28" s="18"/>
      <c r="O28" s="18">
        <f t="shared" si="5"/>
        <v>0</v>
      </c>
      <c r="P28" s="18">
        <f t="shared" si="6"/>
        <v>1</v>
      </c>
      <c r="Q28" s="21">
        <f t="shared" si="7"/>
        <v>1</v>
      </c>
      <c r="R28" s="18">
        <v>1</v>
      </c>
      <c r="S28" s="18">
        <v>1</v>
      </c>
      <c r="T28" s="18">
        <v>1</v>
      </c>
      <c r="U28" s="18">
        <v>1</v>
      </c>
      <c r="V28" s="18">
        <v>9399630748</v>
      </c>
    </row>
    <row r="29" spans="1:22" s="23" customFormat="1" ht="23.25" customHeight="1">
      <c r="A29" s="18">
        <v>24</v>
      </c>
      <c r="B29" s="18">
        <v>3825</v>
      </c>
      <c r="C29" s="19" t="s">
        <v>1376</v>
      </c>
      <c r="D29" s="20" t="s">
        <v>1627</v>
      </c>
      <c r="E29" s="20" t="s">
        <v>619</v>
      </c>
      <c r="F29" s="19" t="s">
        <v>1628</v>
      </c>
      <c r="G29" s="18"/>
      <c r="H29" s="18"/>
      <c r="I29" s="18"/>
      <c r="J29" s="18"/>
      <c r="K29" s="18"/>
      <c r="L29" s="18">
        <v>1</v>
      </c>
      <c r="M29" s="18"/>
      <c r="N29" s="18"/>
      <c r="O29" s="18">
        <f t="shared" si="5"/>
        <v>0</v>
      </c>
      <c r="P29" s="18">
        <f t="shared" si="6"/>
        <v>1</v>
      </c>
      <c r="Q29" s="21">
        <f t="shared" si="7"/>
        <v>1</v>
      </c>
      <c r="R29" s="18">
        <v>1</v>
      </c>
      <c r="S29" s="18">
        <v>1</v>
      </c>
      <c r="T29" s="18">
        <v>1</v>
      </c>
      <c r="U29" s="18">
        <v>1</v>
      </c>
      <c r="V29" s="18">
        <v>9165275293</v>
      </c>
    </row>
    <row r="30" spans="1:22" s="23" customFormat="1" ht="23.25" customHeight="1">
      <c r="A30" s="18">
        <v>25</v>
      </c>
      <c r="B30" s="18">
        <v>3826</v>
      </c>
      <c r="C30" s="19" t="s">
        <v>1376</v>
      </c>
      <c r="D30" s="20" t="s">
        <v>1499</v>
      </c>
      <c r="E30" s="20" t="s">
        <v>1629</v>
      </c>
      <c r="F30" s="19" t="s">
        <v>1388</v>
      </c>
      <c r="G30" s="18"/>
      <c r="H30" s="18">
        <v>1</v>
      </c>
      <c r="I30" s="18"/>
      <c r="J30" s="18"/>
      <c r="K30" s="18"/>
      <c r="L30" s="18"/>
      <c r="M30" s="18"/>
      <c r="N30" s="18"/>
      <c r="O30" s="18">
        <f t="shared" si="5"/>
        <v>0</v>
      </c>
      <c r="P30" s="18">
        <f t="shared" si="6"/>
        <v>1</v>
      </c>
      <c r="Q30" s="21">
        <f t="shared" si="7"/>
        <v>1</v>
      </c>
      <c r="R30" s="18">
        <v>1</v>
      </c>
      <c r="S30" s="18">
        <v>1</v>
      </c>
      <c r="T30" s="18">
        <v>1</v>
      </c>
      <c r="U30" s="18">
        <v>1</v>
      </c>
      <c r="V30" s="18">
        <v>8319229747</v>
      </c>
    </row>
    <row r="31" spans="1:22" s="23" customFormat="1" ht="23.25" customHeight="1">
      <c r="A31" s="18">
        <v>26</v>
      </c>
      <c r="B31" s="18">
        <v>3827</v>
      </c>
      <c r="C31" s="19" t="s">
        <v>1376</v>
      </c>
      <c r="D31" s="20" t="s">
        <v>1630</v>
      </c>
      <c r="E31" s="20" t="s">
        <v>1631</v>
      </c>
      <c r="F31" s="19" t="s">
        <v>991</v>
      </c>
      <c r="G31" s="18"/>
      <c r="H31" s="18"/>
      <c r="I31" s="18">
        <v>1</v>
      </c>
      <c r="J31" s="18"/>
      <c r="K31" s="18"/>
      <c r="L31" s="18"/>
      <c r="M31" s="18"/>
      <c r="N31" s="18"/>
      <c r="O31" s="18">
        <f t="shared" si="5"/>
        <v>1</v>
      </c>
      <c r="P31" s="18">
        <f t="shared" si="6"/>
        <v>0</v>
      </c>
      <c r="Q31" s="21">
        <f t="shared" si="7"/>
        <v>1</v>
      </c>
      <c r="R31" s="18">
        <v>1</v>
      </c>
      <c r="S31" s="18">
        <v>1</v>
      </c>
      <c r="T31" s="18">
        <v>1</v>
      </c>
      <c r="U31" s="18">
        <v>1</v>
      </c>
      <c r="V31" s="18">
        <v>8770336374</v>
      </c>
    </row>
    <row r="32" spans="1:22" s="23" customFormat="1" ht="23.25" customHeight="1">
      <c r="A32" s="18">
        <v>27</v>
      </c>
      <c r="B32" s="18">
        <v>3828</v>
      </c>
      <c r="C32" s="19" t="s">
        <v>1376</v>
      </c>
      <c r="D32" s="20" t="s">
        <v>1632</v>
      </c>
      <c r="E32" s="20" t="s">
        <v>1633</v>
      </c>
      <c r="F32" s="19" t="s">
        <v>1634</v>
      </c>
      <c r="G32" s="18"/>
      <c r="H32" s="18"/>
      <c r="I32" s="18"/>
      <c r="J32" s="18">
        <v>1</v>
      </c>
      <c r="K32" s="18"/>
      <c r="L32" s="18"/>
      <c r="M32" s="18"/>
      <c r="N32" s="18"/>
      <c r="O32" s="18">
        <f t="shared" si="5"/>
        <v>0</v>
      </c>
      <c r="P32" s="18">
        <f t="shared" si="6"/>
        <v>1</v>
      </c>
      <c r="Q32" s="21">
        <f t="shared" si="7"/>
        <v>1</v>
      </c>
      <c r="R32" s="18">
        <v>1</v>
      </c>
      <c r="S32" s="18">
        <v>1</v>
      </c>
      <c r="T32" s="18">
        <v>1</v>
      </c>
      <c r="U32" s="18">
        <v>1</v>
      </c>
      <c r="V32" s="18">
        <v>8463859688</v>
      </c>
    </row>
    <row r="33" spans="1:22" s="23" customFormat="1" ht="23.25" customHeight="1">
      <c r="A33" s="18">
        <v>28</v>
      </c>
      <c r="B33" s="18">
        <v>3829</v>
      </c>
      <c r="C33" s="19" t="s">
        <v>1376</v>
      </c>
      <c r="D33" s="20" t="s">
        <v>1364</v>
      </c>
      <c r="E33" s="20" t="s">
        <v>836</v>
      </c>
      <c r="F33" s="19" t="s">
        <v>1635</v>
      </c>
      <c r="G33" s="18"/>
      <c r="H33" s="18"/>
      <c r="I33" s="18"/>
      <c r="J33" s="18"/>
      <c r="K33" s="18"/>
      <c r="L33" s="18">
        <v>1</v>
      </c>
      <c r="M33" s="18"/>
      <c r="N33" s="18"/>
      <c r="O33" s="18">
        <f t="shared" si="5"/>
        <v>0</v>
      </c>
      <c r="P33" s="18">
        <f t="shared" si="6"/>
        <v>1</v>
      </c>
      <c r="Q33" s="21">
        <f t="shared" si="7"/>
        <v>1</v>
      </c>
      <c r="R33" s="18">
        <v>1</v>
      </c>
      <c r="S33" s="18">
        <v>1</v>
      </c>
      <c r="T33" s="18">
        <v>1</v>
      </c>
      <c r="U33" s="18">
        <v>1</v>
      </c>
      <c r="V33" s="18">
        <v>9399516526</v>
      </c>
    </row>
    <row r="34" spans="1:22" s="23" customFormat="1" ht="23.25" customHeight="1">
      <c r="A34" s="18">
        <v>29</v>
      </c>
      <c r="B34" s="18">
        <v>3830</v>
      </c>
      <c r="C34" s="19" t="s">
        <v>1376</v>
      </c>
      <c r="D34" s="20" t="s">
        <v>1636</v>
      </c>
      <c r="E34" s="20" t="s">
        <v>1637</v>
      </c>
      <c r="F34" s="19" t="s">
        <v>1638</v>
      </c>
      <c r="G34" s="18">
        <v>1</v>
      </c>
      <c r="H34" s="18"/>
      <c r="I34" s="18"/>
      <c r="J34" s="18"/>
      <c r="K34" s="18"/>
      <c r="L34" s="18"/>
      <c r="M34" s="18"/>
      <c r="N34" s="18"/>
      <c r="O34" s="18">
        <f t="shared" si="5"/>
        <v>1</v>
      </c>
      <c r="P34" s="18">
        <f t="shared" si="6"/>
        <v>0</v>
      </c>
      <c r="Q34" s="21">
        <f t="shared" si="7"/>
        <v>1</v>
      </c>
      <c r="R34" s="18">
        <v>1</v>
      </c>
      <c r="S34" s="18">
        <v>1</v>
      </c>
      <c r="T34" s="18">
        <v>1</v>
      </c>
      <c r="U34" s="18">
        <v>1</v>
      </c>
      <c r="V34" s="18">
        <v>8305230615</v>
      </c>
    </row>
    <row r="35" spans="1:22" s="23" customFormat="1" ht="23.25" customHeight="1">
      <c r="A35" s="18">
        <v>30</v>
      </c>
      <c r="B35" s="18">
        <v>3831</v>
      </c>
      <c r="C35" s="19" t="s">
        <v>1376</v>
      </c>
      <c r="D35" s="20" t="s">
        <v>1639</v>
      </c>
      <c r="E35" s="20" t="s">
        <v>1545</v>
      </c>
      <c r="F35" s="19" t="s">
        <v>1077</v>
      </c>
      <c r="G35" s="18"/>
      <c r="H35" s="18"/>
      <c r="I35" s="18"/>
      <c r="J35" s="18"/>
      <c r="K35" s="18">
        <v>1</v>
      </c>
      <c r="L35" s="18"/>
      <c r="M35" s="18"/>
      <c r="N35" s="18"/>
      <c r="O35" s="18">
        <f t="shared" si="5"/>
        <v>1</v>
      </c>
      <c r="P35" s="18">
        <f t="shared" si="6"/>
        <v>0</v>
      </c>
      <c r="Q35" s="21">
        <f t="shared" si="7"/>
        <v>1</v>
      </c>
      <c r="R35" s="18">
        <v>1</v>
      </c>
      <c r="S35" s="18">
        <v>1</v>
      </c>
      <c r="T35" s="18">
        <v>1</v>
      </c>
      <c r="U35" s="18">
        <v>1</v>
      </c>
      <c r="V35" s="18">
        <v>8839153745</v>
      </c>
    </row>
    <row r="36" spans="1:22" s="23" customFormat="1" ht="23.25" customHeight="1">
      <c r="A36" s="18">
        <v>31</v>
      </c>
      <c r="B36" s="18">
        <v>3832</v>
      </c>
      <c r="C36" s="19" t="s">
        <v>1536</v>
      </c>
      <c r="D36" s="20" t="s">
        <v>1648</v>
      </c>
      <c r="E36" s="20" t="s">
        <v>1649</v>
      </c>
      <c r="F36" s="19" t="s">
        <v>1650</v>
      </c>
      <c r="G36" s="18">
        <v>1</v>
      </c>
      <c r="H36" s="18"/>
      <c r="I36" s="18"/>
      <c r="J36" s="18"/>
      <c r="K36" s="18"/>
      <c r="L36" s="18"/>
      <c r="M36" s="18"/>
      <c r="N36" s="18"/>
      <c r="O36" s="18">
        <f aca="true" t="shared" si="8" ref="O36:P40">SUM(G36+I36+K36+M36)</f>
        <v>1</v>
      </c>
      <c r="P36" s="18">
        <f t="shared" si="8"/>
        <v>0</v>
      </c>
      <c r="Q36" s="21">
        <f>SUM(O36:P36)</f>
        <v>1</v>
      </c>
      <c r="R36" s="18">
        <v>1</v>
      </c>
      <c r="S36" s="18">
        <v>1</v>
      </c>
      <c r="T36" s="18">
        <v>1</v>
      </c>
      <c r="U36" s="18">
        <v>1</v>
      </c>
      <c r="V36" s="18">
        <v>7489850098</v>
      </c>
    </row>
    <row r="37" spans="1:22" s="23" customFormat="1" ht="23.25" customHeight="1">
      <c r="A37" s="18">
        <v>32</v>
      </c>
      <c r="B37" s="18">
        <v>3833</v>
      </c>
      <c r="C37" s="19" t="s">
        <v>1536</v>
      </c>
      <c r="D37" s="20" t="s">
        <v>1651</v>
      </c>
      <c r="E37" s="20" t="s">
        <v>1652</v>
      </c>
      <c r="F37" s="19" t="s">
        <v>1653</v>
      </c>
      <c r="G37" s="18"/>
      <c r="H37" s="18"/>
      <c r="I37" s="18"/>
      <c r="J37" s="18"/>
      <c r="K37" s="18"/>
      <c r="L37" s="18">
        <v>1</v>
      </c>
      <c r="M37" s="18"/>
      <c r="N37" s="18"/>
      <c r="O37" s="18">
        <f t="shared" si="8"/>
        <v>0</v>
      </c>
      <c r="P37" s="18">
        <f t="shared" si="8"/>
        <v>1</v>
      </c>
      <c r="Q37" s="21">
        <f>SUM(O37:P37)</f>
        <v>1</v>
      </c>
      <c r="R37" s="18">
        <v>1</v>
      </c>
      <c r="S37" s="18">
        <v>1</v>
      </c>
      <c r="T37" s="18">
        <v>1</v>
      </c>
      <c r="U37" s="18">
        <v>1</v>
      </c>
      <c r="V37" s="18">
        <v>6263223982</v>
      </c>
    </row>
    <row r="38" spans="1:22" s="23" customFormat="1" ht="23.25" customHeight="1">
      <c r="A38" s="18">
        <v>33</v>
      </c>
      <c r="B38" s="18">
        <v>3834</v>
      </c>
      <c r="C38" s="19" t="s">
        <v>1536</v>
      </c>
      <c r="D38" s="20" t="s">
        <v>1654</v>
      </c>
      <c r="E38" s="20" t="s">
        <v>1655</v>
      </c>
      <c r="F38" s="19" t="s">
        <v>1087</v>
      </c>
      <c r="G38" s="18"/>
      <c r="H38" s="18"/>
      <c r="I38" s="18">
        <v>1</v>
      </c>
      <c r="J38" s="18"/>
      <c r="K38" s="18"/>
      <c r="L38" s="18"/>
      <c r="M38" s="18"/>
      <c r="N38" s="18"/>
      <c r="O38" s="18">
        <f t="shared" si="8"/>
        <v>1</v>
      </c>
      <c r="P38" s="18">
        <f t="shared" si="8"/>
        <v>0</v>
      </c>
      <c r="Q38" s="21">
        <f>SUM(O38:P38)</f>
        <v>1</v>
      </c>
      <c r="R38" s="18">
        <v>1</v>
      </c>
      <c r="S38" s="18">
        <v>1</v>
      </c>
      <c r="T38" s="18">
        <v>1</v>
      </c>
      <c r="U38" s="18">
        <v>1</v>
      </c>
      <c r="V38" s="18">
        <v>9399822672</v>
      </c>
    </row>
    <row r="39" spans="1:22" s="23" customFormat="1" ht="23.25" customHeight="1">
      <c r="A39" s="18">
        <v>34</v>
      </c>
      <c r="B39" s="18">
        <v>3835</v>
      </c>
      <c r="C39" s="19" t="s">
        <v>1536</v>
      </c>
      <c r="D39" s="20" t="s">
        <v>1656</v>
      </c>
      <c r="E39" s="20" t="s">
        <v>1657</v>
      </c>
      <c r="F39" s="19" t="s">
        <v>1658</v>
      </c>
      <c r="G39" s="18"/>
      <c r="H39" s="18">
        <v>1</v>
      </c>
      <c r="I39" s="18"/>
      <c r="J39" s="18"/>
      <c r="K39" s="18"/>
      <c r="L39" s="18"/>
      <c r="M39" s="18"/>
      <c r="N39" s="18"/>
      <c r="O39" s="18">
        <f t="shared" si="8"/>
        <v>0</v>
      </c>
      <c r="P39" s="18">
        <f t="shared" si="8"/>
        <v>1</v>
      </c>
      <c r="Q39" s="21">
        <f>SUM(O39:P39)</f>
        <v>1</v>
      </c>
      <c r="R39" s="18">
        <v>1</v>
      </c>
      <c r="S39" s="18">
        <v>1</v>
      </c>
      <c r="T39" s="18">
        <v>1</v>
      </c>
      <c r="U39" s="18">
        <v>1</v>
      </c>
      <c r="V39" s="18">
        <v>9752157506</v>
      </c>
    </row>
    <row r="40" spans="1:22" s="23" customFormat="1" ht="23.25" customHeight="1">
      <c r="A40" s="18">
        <v>35</v>
      </c>
      <c r="B40" s="18">
        <v>3836</v>
      </c>
      <c r="C40" s="19" t="s">
        <v>1536</v>
      </c>
      <c r="D40" s="20" t="s">
        <v>1659</v>
      </c>
      <c r="E40" s="20" t="s">
        <v>1393</v>
      </c>
      <c r="F40" s="19" t="s">
        <v>1660</v>
      </c>
      <c r="G40" s="18"/>
      <c r="H40" s="18"/>
      <c r="I40" s="18"/>
      <c r="J40" s="18"/>
      <c r="K40" s="18"/>
      <c r="L40" s="18">
        <v>1</v>
      </c>
      <c r="M40" s="18"/>
      <c r="N40" s="18"/>
      <c r="O40" s="18">
        <f t="shared" si="8"/>
        <v>0</v>
      </c>
      <c r="P40" s="18">
        <f t="shared" si="8"/>
        <v>1</v>
      </c>
      <c r="Q40" s="21">
        <f>SUM(O40:P40)</f>
        <v>1</v>
      </c>
      <c r="R40" s="18">
        <v>1</v>
      </c>
      <c r="S40" s="18">
        <v>1</v>
      </c>
      <c r="T40" s="18">
        <v>1</v>
      </c>
      <c r="U40" s="18">
        <v>1</v>
      </c>
      <c r="V40" s="18">
        <v>8305398699</v>
      </c>
    </row>
    <row r="41" spans="1:22" s="23" customFormat="1" ht="18" customHeight="1">
      <c r="A41" s="18"/>
      <c r="B41" s="18"/>
      <c r="C41" s="19"/>
      <c r="D41" s="20" t="s">
        <v>14</v>
      </c>
      <c r="E41" s="20"/>
      <c r="F41" s="19"/>
      <c r="G41" s="18">
        <f aca="true" t="shared" si="9" ref="G41:L41">SUM(G6:G40)</f>
        <v>7</v>
      </c>
      <c r="H41" s="18">
        <f t="shared" si="9"/>
        <v>5</v>
      </c>
      <c r="I41" s="18">
        <f t="shared" si="9"/>
        <v>3</v>
      </c>
      <c r="J41" s="18">
        <f t="shared" si="9"/>
        <v>2</v>
      </c>
      <c r="K41" s="18">
        <f t="shared" si="9"/>
        <v>6</v>
      </c>
      <c r="L41" s="18">
        <f t="shared" si="9"/>
        <v>12</v>
      </c>
      <c r="M41" s="18"/>
      <c r="N41" s="18"/>
      <c r="O41" s="18">
        <f aca="true" t="shared" si="10" ref="O41:U41">SUM(O6:O40)</f>
        <v>16</v>
      </c>
      <c r="P41" s="18">
        <f t="shared" si="10"/>
        <v>19</v>
      </c>
      <c r="Q41" s="18">
        <f t="shared" si="10"/>
        <v>35</v>
      </c>
      <c r="R41" s="18">
        <f t="shared" si="10"/>
        <v>35</v>
      </c>
      <c r="S41" s="18">
        <f t="shared" si="10"/>
        <v>35</v>
      </c>
      <c r="T41" s="18">
        <f t="shared" si="10"/>
        <v>35</v>
      </c>
      <c r="U41" s="18">
        <f t="shared" si="10"/>
        <v>35</v>
      </c>
      <c r="V41" s="18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</sheetData>
  <sheetProtection/>
  <mergeCells count="20">
    <mergeCell ref="S4:S5"/>
    <mergeCell ref="T4:T5"/>
    <mergeCell ref="K4:L4"/>
    <mergeCell ref="M4:N4"/>
    <mergeCell ref="A3:A5"/>
    <mergeCell ref="B3:B5"/>
    <mergeCell ref="C3:C5"/>
    <mergeCell ref="D3:D5"/>
    <mergeCell ref="E3:E5"/>
    <mergeCell ref="F3:F5"/>
    <mergeCell ref="A2:V2"/>
    <mergeCell ref="A1:V1"/>
    <mergeCell ref="V4:V5"/>
    <mergeCell ref="G3:P3"/>
    <mergeCell ref="R3:U3"/>
    <mergeCell ref="G4:H4"/>
    <mergeCell ref="I4:J4"/>
    <mergeCell ref="O4:Q4"/>
    <mergeCell ref="R4:R5"/>
    <mergeCell ref="U4:U5"/>
  </mergeCells>
  <printOptions/>
  <pageMargins left="0.31" right="0.25" top="0.32" bottom="0.28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9">
      <selection activeCell="Z18" sqref="Z18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11.00390625" style="1" customWidth="1"/>
    <col min="4" max="4" width="21.57421875" style="4" customWidth="1"/>
    <col min="5" max="5" width="20.7109375" style="4" customWidth="1"/>
    <col min="6" max="6" width="10.7109375" style="1" customWidth="1"/>
    <col min="7" max="7" width="15.7109375" style="1" customWidth="1"/>
    <col min="8" max="8" width="6.7109375" style="1" customWidth="1"/>
    <col min="9" max="9" width="6.57421875" style="1" customWidth="1"/>
    <col min="10" max="20" width="3.7109375" style="1" customWidth="1"/>
    <col min="21" max="24" width="4.28125" style="1" customWidth="1"/>
    <col min="25" max="25" width="11.8515625" style="1" customWidth="1"/>
    <col min="26" max="26" width="10.7109375" style="1" customWidth="1"/>
    <col min="27" max="16384" width="9.140625" style="1" customWidth="1"/>
  </cols>
  <sheetData>
    <row r="1" spans="1:2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84.7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"/>
      <c r="U3" s="74" t="s">
        <v>13</v>
      </c>
      <c r="V3" s="74"/>
      <c r="W3" s="74"/>
      <c r="X3" s="74"/>
      <c r="Y3" s="10" t="s">
        <v>17</v>
      </c>
    </row>
    <row r="4" spans="1:25" s="2" customFormat="1" ht="32.25" customHeight="1">
      <c r="A4" s="74"/>
      <c r="B4" s="74"/>
      <c r="C4" s="74"/>
      <c r="D4" s="88"/>
      <c r="E4" s="74"/>
      <c r="F4" s="74"/>
      <c r="G4" s="74"/>
      <c r="H4" s="71"/>
      <c r="I4" s="71"/>
      <c r="J4" s="77" t="s">
        <v>9</v>
      </c>
      <c r="K4" s="79"/>
      <c r="L4" s="74" t="s">
        <v>10</v>
      </c>
      <c r="M4" s="74"/>
      <c r="N4" s="74" t="s">
        <v>11</v>
      </c>
      <c r="O4" s="74"/>
      <c r="P4" s="74" t="s">
        <v>15</v>
      </c>
      <c r="Q4" s="74"/>
      <c r="R4" s="77" t="s">
        <v>14</v>
      </c>
      <c r="S4" s="78"/>
      <c r="T4" s="79"/>
      <c r="U4" s="89" t="s">
        <v>117</v>
      </c>
      <c r="V4" s="93" t="s">
        <v>118</v>
      </c>
      <c r="W4" s="89" t="s">
        <v>119</v>
      </c>
      <c r="X4" s="89" t="s">
        <v>120</v>
      </c>
      <c r="Y4" s="82"/>
    </row>
    <row r="5" spans="1:25" s="2" customFormat="1" ht="136.5" customHeight="1">
      <c r="A5" s="74"/>
      <c r="B5" s="74"/>
      <c r="C5" s="74"/>
      <c r="D5" s="88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94"/>
      <c r="W5" s="89"/>
      <c r="X5" s="89"/>
      <c r="Y5" s="84"/>
    </row>
    <row r="6" spans="1:25" s="22" customFormat="1" ht="23.25" customHeight="1">
      <c r="A6" s="18">
        <v>1</v>
      </c>
      <c r="B6" s="18">
        <v>3851</v>
      </c>
      <c r="C6" s="19" t="s">
        <v>201</v>
      </c>
      <c r="D6" s="20" t="s">
        <v>202</v>
      </c>
      <c r="E6" s="20" t="s">
        <v>203</v>
      </c>
      <c r="F6" s="19" t="s">
        <v>204</v>
      </c>
      <c r="G6" s="18"/>
      <c r="H6" s="18" t="s">
        <v>15</v>
      </c>
      <c r="I6" s="18"/>
      <c r="J6" s="18"/>
      <c r="K6" s="18"/>
      <c r="L6" s="18"/>
      <c r="M6" s="18"/>
      <c r="N6" s="18"/>
      <c r="O6" s="18"/>
      <c r="P6" s="18"/>
      <c r="Q6" s="18">
        <v>1</v>
      </c>
      <c r="R6" s="18">
        <f>SUM(J6+L6+N6+P6)</f>
        <v>0</v>
      </c>
      <c r="S6" s="18">
        <f>SUM(K6+M6+O6+Q6)</f>
        <v>1</v>
      </c>
      <c r="T6" s="21">
        <f aca="true" t="shared" si="0" ref="T6:T12"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7068137367</v>
      </c>
    </row>
    <row r="7" spans="1:25" s="23" customFormat="1" ht="23.25" customHeight="1">
      <c r="A7" s="18">
        <v>2</v>
      </c>
      <c r="B7" s="18">
        <v>3852</v>
      </c>
      <c r="C7" s="19" t="s">
        <v>201</v>
      </c>
      <c r="D7" s="20" t="s">
        <v>205</v>
      </c>
      <c r="E7" s="20" t="s">
        <v>206</v>
      </c>
      <c r="F7" s="19" t="s">
        <v>207</v>
      </c>
      <c r="G7" s="18"/>
      <c r="H7" s="18" t="s">
        <v>15</v>
      </c>
      <c r="I7" s="18"/>
      <c r="J7" s="18"/>
      <c r="K7" s="18"/>
      <c r="L7" s="18"/>
      <c r="M7" s="18"/>
      <c r="N7" s="18"/>
      <c r="O7" s="18"/>
      <c r="P7" s="18">
        <v>1</v>
      </c>
      <c r="Q7" s="18"/>
      <c r="R7" s="18">
        <f>SUM(J7+L7+N7+P7)</f>
        <v>1</v>
      </c>
      <c r="S7" s="18">
        <f>SUM(K7+M7+O7+Q7)</f>
        <v>0</v>
      </c>
      <c r="T7" s="21">
        <f t="shared" si="0"/>
        <v>1</v>
      </c>
      <c r="U7" s="18">
        <v>1</v>
      </c>
      <c r="V7" s="18">
        <v>1</v>
      </c>
      <c r="W7" s="18">
        <v>1</v>
      </c>
      <c r="X7" s="18">
        <v>1</v>
      </c>
      <c r="Y7" s="18">
        <v>9424105224</v>
      </c>
    </row>
    <row r="8" spans="1:25" s="23" customFormat="1" ht="23.25" customHeight="1">
      <c r="A8" s="18">
        <v>3</v>
      </c>
      <c r="B8" s="18">
        <v>3853</v>
      </c>
      <c r="C8" s="19" t="s">
        <v>398</v>
      </c>
      <c r="D8" s="20" t="s">
        <v>547</v>
      </c>
      <c r="E8" s="20" t="s">
        <v>548</v>
      </c>
      <c r="F8" s="19" t="s">
        <v>549</v>
      </c>
      <c r="G8" s="18" t="s">
        <v>559</v>
      </c>
      <c r="H8" s="18" t="s">
        <v>10</v>
      </c>
      <c r="I8" s="18"/>
      <c r="J8" s="18"/>
      <c r="K8" s="18"/>
      <c r="L8" s="18"/>
      <c r="M8" s="18">
        <v>1</v>
      </c>
      <c r="N8" s="18"/>
      <c r="O8" s="18"/>
      <c r="P8" s="18"/>
      <c r="Q8" s="18"/>
      <c r="R8" s="18">
        <f aca="true" t="shared" si="1" ref="R8:S12">SUM(J8+L8+N8+P8)</f>
        <v>0</v>
      </c>
      <c r="S8" s="18">
        <f t="shared" si="1"/>
        <v>1</v>
      </c>
      <c r="T8" s="21">
        <f t="shared" si="0"/>
        <v>1</v>
      </c>
      <c r="U8" s="18">
        <v>1</v>
      </c>
      <c r="V8" s="18">
        <v>1</v>
      </c>
      <c r="W8" s="18">
        <v>1</v>
      </c>
      <c r="X8" s="18">
        <v>1</v>
      </c>
      <c r="Y8" s="18">
        <v>6261783400</v>
      </c>
    </row>
    <row r="9" spans="1:25" s="23" customFormat="1" ht="23.25" customHeight="1">
      <c r="A9" s="18">
        <v>4</v>
      </c>
      <c r="B9" s="18">
        <v>3854</v>
      </c>
      <c r="C9" s="19" t="s">
        <v>398</v>
      </c>
      <c r="D9" s="20" t="s">
        <v>550</v>
      </c>
      <c r="E9" s="20" t="s">
        <v>551</v>
      </c>
      <c r="F9" s="19" t="s">
        <v>552</v>
      </c>
      <c r="G9" s="18"/>
      <c r="H9" s="18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f t="shared" si="1"/>
        <v>0</v>
      </c>
      <c r="S9" s="18">
        <f t="shared" si="1"/>
        <v>1</v>
      </c>
      <c r="T9" s="21">
        <f t="shared" si="0"/>
        <v>1</v>
      </c>
      <c r="U9" s="18">
        <v>1</v>
      </c>
      <c r="V9" s="18">
        <v>1</v>
      </c>
      <c r="W9" s="18">
        <v>1</v>
      </c>
      <c r="X9" s="18">
        <v>1</v>
      </c>
      <c r="Y9" s="18">
        <v>9340664016</v>
      </c>
    </row>
    <row r="10" spans="1:25" s="23" customFormat="1" ht="23.25" customHeight="1">
      <c r="A10" s="18">
        <v>5</v>
      </c>
      <c r="B10" s="18">
        <v>3855</v>
      </c>
      <c r="C10" s="19" t="s">
        <v>398</v>
      </c>
      <c r="D10" s="20" t="s">
        <v>553</v>
      </c>
      <c r="E10" s="20" t="s">
        <v>554</v>
      </c>
      <c r="F10" s="19" t="s">
        <v>555</v>
      </c>
      <c r="G10" s="18" t="s">
        <v>560</v>
      </c>
      <c r="H10" s="18" t="s">
        <v>11</v>
      </c>
      <c r="I10" s="18"/>
      <c r="J10" s="18"/>
      <c r="K10" s="18"/>
      <c r="L10" s="18"/>
      <c r="M10" s="18"/>
      <c r="N10" s="18"/>
      <c r="O10" s="18">
        <v>1</v>
      </c>
      <c r="P10" s="18"/>
      <c r="Q10" s="18"/>
      <c r="R10" s="18">
        <f t="shared" si="1"/>
        <v>0</v>
      </c>
      <c r="S10" s="18">
        <f t="shared" si="1"/>
        <v>1</v>
      </c>
      <c r="T10" s="21">
        <f t="shared" si="0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9131072978</v>
      </c>
    </row>
    <row r="11" spans="1:25" s="23" customFormat="1" ht="23.25" customHeight="1">
      <c r="A11" s="18">
        <v>6</v>
      </c>
      <c r="B11" s="18">
        <v>3856</v>
      </c>
      <c r="C11" s="19" t="s">
        <v>398</v>
      </c>
      <c r="D11" s="20" t="s">
        <v>556</v>
      </c>
      <c r="E11" s="20" t="s">
        <v>557</v>
      </c>
      <c r="F11" s="19" t="s">
        <v>558</v>
      </c>
      <c r="G11" s="18" t="s">
        <v>561</v>
      </c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1"/>
        <v>0</v>
      </c>
      <c r="S11" s="18">
        <f t="shared" si="1"/>
        <v>1</v>
      </c>
      <c r="T11" s="21">
        <f t="shared" si="0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9644792753</v>
      </c>
    </row>
    <row r="12" spans="1:25" s="23" customFormat="1" ht="23.25" customHeight="1">
      <c r="A12" s="18">
        <v>7</v>
      </c>
      <c r="B12" s="18">
        <v>3857</v>
      </c>
      <c r="C12" s="19" t="s">
        <v>398</v>
      </c>
      <c r="D12" s="20" t="s">
        <v>562</v>
      </c>
      <c r="E12" s="20" t="s">
        <v>563</v>
      </c>
      <c r="F12" s="19" t="s">
        <v>564</v>
      </c>
      <c r="G12" s="18" t="s">
        <v>565</v>
      </c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1"/>
        <v>0</v>
      </c>
      <c r="S12" s="18">
        <f t="shared" si="1"/>
        <v>1</v>
      </c>
      <c r="T12" s="21">
        <f t="shared" si="0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6260519617</v>
      </c>
    </row>
    <row r="13" spans="1:25" s="23" customFormat="1" ht="23.25" customHeight="1">
      <c r="A13" s="18">
        <v>8</v>
      </c>
      <c r="B13" s="18">
        <v>3858</v>
      </c>
      <c r="C13" s="19" t="s">
        <v>398</v>
      </c>
      <c r="D13" s="20" t="s">
        <v>566</v>
      </c>
      <c r="E13" s="20" t="s">
        <v>567</v>
      </c>
      <c r="F13" s="19" t="s">
        <v>568</v>
      </c>
      <c r="G13" s="18" t="s">
        <v>569</v>
      </c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aca="true" t="shared" si="2" ref="R13:R22">SUM(J13+L13+N13+P13)</f>
        <v>0</v>
      </c>
      <c r="S13" s="18">
        <f aca="true" t="shared" si="3" ref="S13:S22">SUM(K13+M13+O13+Q13)</f>
        <v>1</v>
      </c>
      <c r="T13" s="21">
        <f aca="true" t="shared" si="4" ref="T13:T23">SUM(R13:S13)</f>
        <v>1</v>
      </c>
      <c r="U13" s="18">
        <v>1</v>
      </c>
      <c r="V13" s="18">
        <v>1</v>
      </c>
      <c r="W13" s="18">
        <v>1</v>
      </c>
      <c r="X13" s="18">
        <v>1</v>
      </c>
      <c r="Y13" s="18">
        <v>7987791603</v>
      </c>
    </row>
    <row r="14" spans="1:25" s="23" customFormat="1" ht="23.25" customHeight="1">
      <c r="A14" s="18">
        <v>9</v>
      </c>
      <c r="B14" s="18">
        <v>3859</v>
      </c>
      <c r="C14" s="19" t="s">
        <v>398</v>
      </c>
      <c r="D14" s="20" t="s">
        <v>570</v>
      </c>
      <c r="E14" s="20" t="s">
        <v>571</v>
      </c>
      <c r="F14" s="19" t="s">
        <v>285</v>
      </c>
      <c r="G14" s="18">
        <v>19502077014</v>
      </c>
      <c r="H14" s="18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2"/>
        <v>0</v>
      </c>
      <c r="S14" s="18">
        <f t="shared" si="3"/>
        <v>1</v>
      </c>
      <c r="T14" s="21">
        <f t="shared" si="4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6260096488</v>
      </c>
    </row>
    <row r="15" spans="1:25" s="23" customFormat="1" ht="23.25" customHeight="1">
      <c r="A15" s="18">
        <v>10</v>
      </c>
      <c r="B15" s="18">
        <v>3860</v>
      </c>
      <c r="C15" s="19" t="s">
        <v>483</v>
      </c>
      <c r="D15" s="20" t="s">
        <v>572</v>
      </c>
      <c r="E15" s="20" t="s">
        <v>573</v>
      </c>
      <c r="F15" s="19" t="s">
        <v>574</v>
      </c>
      <c r="G15" s="18"/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2"/>
        <v>1</v>
      </c>
      <c r="S15" s="18">
        <f t="shared" si="3"/>
        <v>0</v>
      </c>
      <c r="T15" s="21">
        <f t="shared" si="4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6263143204</v>
      </c>
    </row>
    <row r="16" spans="1:25" s="23" customFormat="1" ht="23.25" customHeight="1">
      <c r="A16" s="18">
        <v>11</v>
      </c>
      <c r="B16" s="18">
        <v>3861</v>
      </c>
      <c r="C16" s="19" t="s">
        <v>483</v>
      </c>
      <c r="D16" s="20" t="s">
        <v>575</v>
      </c>
      <c r="E16" s="20" t="s">
        <v>576</v>
      </c>
      <c r="F16" s="19" t="s">
        <v>577</v>
      </c>
      <c r="G16" s="18" t="s">
        <v>578</v>
      </c>
      <c r="H16" s="18" t="s">
        <v>9</v>
      </c>
      <c r="I16" s="18"/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2"/>
        <v>1</v>
      </c>
      <c r="S16" s="18">
        <f t="shared" si="3"/>
        <v>0</v>
      </c>
      <c r="T16" s="21">
        <f t="shared" si="4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7999070666</v>
      </c>
    </row>
    <row r="17" spans="1:25" s="23" customFormat="1" ht="23.25" customHeight="1">
      <c r="A17" s="18">
        <v>12</v>
      </c>
      <c r="B17" s="18">
        <v>3862</v>
      </c>
      <c r="C17" s="19" t="s">
        <v>483</v>
      </c>
      <c r="D17" s="20" t="s">
        <v>331</v>
      </c>
      <c r="E17" s="20" t="s">
        <v>579</v>
      </c>
      <c r="F17" s="19" t="s">
        <v>580</v>
      </c>
      <c r="G17" s="18"/>
      <c r="H17" s="18" t="s">
        <v>10</v>
      </c>
      <c r="I17" s="18"/>
      <c r="J17" s="18"/>
      <c r="K17" s="18"/>
      <c r="L17" s="18">
        <v>1</v>
      </c>
      <c r="M17" s="18"/>
      <c r="N17" s="18"/>
      <c r="O17" s="18"/>
      <c r="P17" s="18"/>
      <c r="Q17" s="18"/>
      <c r="R17" s="18">
        <f t="shared" si="2"/>
        <v>1</v>
      </c>
      <c r="S17" s="18">
        <f t="shared" si="3"/>
        <v>0</v>
      </c>
      <c r="T17" s="21">
        <f t="shared" si="4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8120980816</v>
      </c>
    </row>
    <row r="18" spans="1:25" s="23" customFormat="1" ht="23.25" customHeight="1">
      <c r="A18" s="18">
        <v>13</v>
      </c>
      <c r="B18" s="18">
        <v>3863</v>
      </c>
      <c r="C18" s="19" t="s">
        <v>483</v>
      </c>
      <c r="D18" s="20" t="s">
        <v>581</v>
      </c>
      <c r="E18" s="20" t="s">
        <v>582</v>
      </c>
      <c r="F18" s="19" t="s">
        <v>583</v>
      </c>
      <c r="G18" s="18"/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2"/>
        <v>1</v>
      </c>
      <c r="S18" s="18">
        <f t="shared" si="3"/>
        <v>0</v>
      </c>
      <c r="T18" s="21">
        <f t="shared" si="4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7746994813</v>
      </c>
    </row>
    <row r="19" spans="1:25" s="23" customFormat="1" ht="23.25" customHeight="1">
      <c r="A19" s="18">
        <v>14</v>
      </c>
      <c r="B19" s="18">
        <v>3864</v>
      </c>
      <c r="C19" s="19" t="s">
        <v>483</v>
      </c>
      <c r="D19" s="20" t="s">
        <v>584</v>
      </c>
      <c r="E19" s="20" t="s">
        <v>585</v>
      </c>
      <c r="F19" s="19" t="s">
        <v>586</v>
      </c>
      <c r="G19" s="18" t="s">
        <v>587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2"/>
        <v>1</v>
      </c>
      <c r="S19" s="18">
        <f t="shared" si="3"/>
        <v>0</v>
      </c>
      <c r="T19" s="21">
        <f t="shared" si="4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6264789909</v>
      </c>
    </row>
    <row r="20" spans="1:25" s="23" customFormat="1" ht="23.25" customHeight="1">
      <c r="A20" s="18">
        <v>15</v>
      </c>
      <c r="B20" s="18">
        <v>3865</v>
      </c>
      <c r="C20" s="19" t="s">
        <v>483</v>
      </c>
      <c r="D20" s="20" t="s">
        <v>588</v>
      </c>
      <c r="E20" s="20" t="s">
        <v>589</v>
      </c>
      <c r="F20" s="19" t="s">
        <v>590</v>
      </c>
      <c r="G20" s="18" t="s">
        <v>591</v>
      </c>
      <c r="H20" s="18" t="s">
        <v>9</v>
      </c>
      <c r="I20" s="18"/>
      <c r="J20" s="18"/>
      <c r="K20" s="18">
        <v>1</v>
      </c>
      <c r="L20" s="18"/>
      <c r="M20" s="18"/>
      <c r="N20" s="18"/>
      <c r="O20" s="18"/>
      <c r="P20" s="18"/>
      <c r="Q20" s="18"/>
      <c r="R20" s="18">
        <f t="shared" si="2"/>
        <v>0</v>
      </c>
      <c r="S20" s="18">
        <f t="shared" si="3"/>
        <v>1</v>
      </c>
      <c r="T20" s="21">
        <f t="shared" si="4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6268041416</v>
      </c>
    </row>
    <row r="21" spans="1:25" s="23" customFormat="1" ht="23.25" customHeight="1">
      <c r="A21" s="18">
        <v>16</v>
      </c>
      <c r="B21" s="18">
        <v>3866</v>
      </c>
      <c r="C21" s="19" t="s">
        <v>483</v>
      </c>
      <c r="D21" s="20" t="s">
        <v>595</v>
      </c>
      <c r="E21" s="20" t="s">
        <v>592</v>
      </c>
      <c r="F21" s="19" t="s">
        <v>593</v>
      </c>
      <c r="G21" s="18" t="s">
        <v>594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2"/>
        <v>0</v>
      </c>
      <c r="S21" s="18">
        <f t="shared" si="3"/>
        <v>1</v>
      </c>
      <c r="T21" s="21">
        <f t="shared" si="4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7440649121</v>
      </c>
    </row>
    <row r="22" spans="1:25" s="23" customFormat="1" ht="23.25" customHeight="1">
      <c r="A22" s="18">
        <v>17</v>
      </c>
      <c r="B22" s="18">
        <v>3867</v>
      </c>
      <c r="C22" s="19" t="s">
        <v>741</v>
      </c>
      <c r="D22" s="20" t="s">
        <v>752</v>
      </c>
      <c r="E22" s="20" t="s">
        <v>753</v>
      </c>
      <c r="F22" s="19" t="s">
        <v>754</v>
      </c>
      <c r="G22" s="18" t="s">
        <v>755</v>
      </c>
      <c r="H22" s="18" t="s">
        <v>9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>
        <f t="shared" si="2"/>
        <v>1</v>
      </c>
      <c r="S22" s="18">
        <f t="shared" si="3"/>
        <v>0</v>
      </c>
      <c r="T22" s="21">
        <f t="shared" si="4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6267528754</v>
      </c>
    </row>
    <row r="23" spans="1:25" s="23" customFormat="1" ht="23.25" customHeight="1">
      <c r="A23" s="18"/>
      <c r="B23" s="18"/>
      <c r="C23" s="19"/>
      <c r="D23" s="20" t="s">
        <v>14</v>
      </c>
      <c r="E23" s="20"/>
      <c r="F23" s="19"/>
      <c r="G23" s="18"/>
      <c r="H23" s="18"/>
      <c r="I23" s="18"/>
      <c r="J23" s="18">
        <f aca="true" t="shared" si="5" ref="J23:S23">SUM(J6:J22)</f>
        <v>3</v>
      </c>
      <c r="K23" s="18">
        <f t="shared" si="5"/>
        <v>3</v>
      </c>
      <c r="L23" s="18">
        <f t="shared" si="5"/>
        <v>1</v>
      </c>
      <c r="M23" s="18">
        <f t="shared" si="5"/>
        <v>1</v>
      </c>
      <c r="N23" s="18">
        <f t="shared" si="5"/>
        <v>2</v>
      </c>
      <c r="O23" s="18">
        <f t="shared" si="5"/>
        <v>5</v>
      </c>
      <c r="P23" s="18">
        <f t="shared" si="5"/>
        <v>1</v>
      </c>
      <c r="Q23" s="18">
        <f t="shared" si="5"/>
        <v>1</v>
      </c>
      <c r="R23" s="18">
        <f t="shared" si="5"/>
        <v>7</v>
      </c>
      <c r="S23" s="18">
        <f t="shared" si="5"/>
        <v>10</v>
      </c>
      <c r="T23" s="18">
        <f t="shared" si="4"/>
        <v>17</v>
      </c>
      <c r="U23" s="18">
        <f>SUM(U6:U22)</f>
        <v>17</v>
      </c>
      <c r="V23" s="18">
        <f>SUM(V6:V22)</f>
        <v>17</v>
      </c>
      <c r="W23" s="18">
        <f>SUM(W6:W22)</f>
        <v>17</v>
      </c>
      <c r="X23" s="18">
        <f>SUM(X6:X22)</f>
        <v>17</v>
      </c>
      <c r="Y23" s="18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</sheetData>
  <sheetProtection/>
  <mergeCells count="23">
    <mergeCell ref="F3:F5"/>
    <mergeCell ref="G3:G5"/>
    <mergeCell ref="H3:H5"/>
    <mergeCell ref="P4:Q4"/>
    <mergeCell ref="R4:T4"/>
    <mergeCell ref="U4:U5"/>
    <mergeCell ref="A1:Y1"/>
    <mergeCell ref="A2:Y2"/>
    <mergeCell ref="A3:A5"/>
    <mergeCell ref="B3:B5"/>
    <mergeCell ref="C3:C5"/>
    <mergeCell ref="D3:D5"/>
    <mergeCell ref="E3:E5"/>
    <mergeCell ref="V4:V5"/>
    <mergeCell ref="W4:W5"/>
    <mergeCell ref="X4:X5"/>
    <mergeCell ref="Y4:Y5"/>
    <mergeCell ref="I3:I5"/>
    <mergeCell ref="J3:S3"/>
    <mergeCell ref="U3:X3"/>
    <mergeCell ref="J4:K4"/>
    <mergeCell ref="L4:M4"/>
    <mergeCell ref="N4:O4"/>
  </mergeCells>
  <printOptions/>
  <pageMargins left="0.3" right="0.33" top="0.35" bottom="0.32" header="0.3" footer="0.3"/>
  <pageSetup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N25" sqref="N25"/>
    </sheetView>
  </sheetViews>
  <sheetFormatPr defaultColWidth="9.140625" defaultRowHeight="12.75"/>
  <cols>
    <col min="1" max="1" width="6.140625" style="0" customWidth="1"/>
    <col min="2" max="2" width="28.421875" style="0" customWidth="1"/>
    <col min="3" max="13" width="5.140625" style="0" customWidth="1"/>
    <col min="14" max="14" width="7.140625" style="0" customWidth="1"/>
  </cols>
  <sheetData>
    <row r="1" spans="1:13" ht="23.25">
      <c r="A1" s="103" t="s">
        <v>23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3.25">
      <c r="A2" s="104" t="s">
        <v>128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99" t="s">
        <v>4</v>
      </c>
      <c r="B3" s="99" t="s">
        <v>78</v>
      </c>
      <c r="C3" s="74" t="s">
        <v>9</v>
      </c>
      <c r="D3" s="74"/>
      <c r="E3" s="74" t="s">
        <v>10</v>
      </c>
      <c r="F3" s="74"/>
      <c r="G3" s="74" t="s">
        <v>11</v>
      </c>
      <c r="H3" s="74"/>
      <c r="I3" s="74" t="s">
        <v>15</v>
      </c>
      <c r="J3" s="74"/>
      <c r="K3" s="74" t="s">
        <v>14</v>
      </c>
      <c r="L3" s="74"/>
      <c r="M3" s="74"/>
    </row>
    <row r="4" spans="1:13" ht="50.25" customHeight="1">
      <c r="A4" s="99"/>
      <c r="B4" s="99"/>
      <c r="C4" s="8" t="s">
        <v>21</v>
      </c>
      <c r="D4" s="8" t="s">
        <v>22</v>
      </c>
      <c r="E4" s="8" t="s">
        <v>21</v>
      </c>
      <c r="F4" s="8" t="s">
        <v>22</v>
      </c>
      <c r="G4" s="8" t="s">
        <v>21</v>
      </c>
      <c r="H4" s="8" t="s">
        <v>22</v>
      </c>
      <c r="I4" s="8" t="s">
        <v>21</v>
      </c>
      <c r="J4" s="8" t="s">
        <v>22</v>
      </c>
      <c r="K4" s="8" t="s">
        <v>21</v>
      </c>
      <c r="L4" s="8" t="s">
        <v>22</v>
      </c>
      <c r="M4" s="9" t="s">
        <v>14</v>
      </c>
    </row>
    <row r="5" spans="1:13" ht="22.5" customHeight="1">
      <c r="A5" s="6">
        <v>1</v>
      </c>
      <c r="B5" s="15" t="s">
        <v>79</v>
      </c>
      <c r="C5" s="18">
        <f>'MA (PREV.) HINDI'!J53</f>
        <v>4</v>
      </c>
      <c r="D5" s="18">
        <f>'MA (PREV.) HINDI'!K53</f>
        <v>12</v>
      </c>
      <c r="E5" s="18">
        <f>'MA (PREV.) HINDI'!L53</f>
        <v>2</v>
      </c>
      <c r="F5" s="18">
        <f>'MA (PREV.) HINDI'!M53</f>
        <v>2</v>
      </c>
      <c r="G5" s="18">
        <f>'MA (PREV.) HINDI'!N53</f>
        <v>9</v>
      </c>
      <c r="H5" s="18">
        <f>'MA (PREV.) HINDI'!O53</f>
        <v>16</v>
      </c>
      <c r="I5" s="18">
        <f>'MA (PREV.) HINDI'!P53</f>
        <v>0</v>
      </c>
      <c r="J5" s="18">
        <f>'MA (PREV.) HINDI'!Q53</f>
        <v>2</v>
      </c>
      <c r="K5" s="18">
        <f>'MA (PREV.) HINDI'!R53</f>
        <v>15</v>
      </c>
      <c r="L5" s="18">
        <f>'MA (PREV.) HINDI'!S53</f>
        <v>32</v>
      </c>
      <c r="M5" s="18">
        <f>'MA (PREV.) HINDI'!T53</f>
        <v>47</v>
      </c>
    </row>
    <row r="6" spans="1:13" ht="22.5" customHeight="1">
      <c r="A6" s="6">
        <v>2</v>
      </c>
      <c r="B6" s="15" t="s">
        <v>80</v>
      </c>
      <c r="C6" s="18">
        <f>'MA (FINAL) HINDI '!K48</f>
        <v>4</v>
      </c>
      <c r="D6" s="18">
        <f>'MA (FINAL) HINDI '!L48</f>
        <v>9</v>
      </c>
      <c r="E6" s="18">
        <f>'MA (FINAL) HINDI '!M48</f>
        <v>2</v>
      </c>
      <c r="F6" s="18">
        <f>'MA (FINAL) HINDI '!N48</f>
        <v>2</v>
      </c>
      <c r="G6" s="18">
        <f>'MA (FINAL) HINDI '!O48</f>
        <v>9</v>
      </c>
      <c r="H6" s="18">
        <f>'MA (FINAL) HINDI '!P48</f>
        <v>14</v>
      </c>
      <c r="I6" s="18">
        <f>'MA (FINAL) HINDI '!Q48</f>
        <v>0</v>
      </c>
      <c r="J6" s="18">
        <f>'MA (FINAL) HINDI '!R48</f>
        <v>2</v>
      </c>
      <c r="K6" s="18">
        <f>'MA (FINAL) HINDI '!S48</f>
        <v>15</v>
      </c>
      <c r="L6" s="18">
        <f>'MA (FINAL) HINDI '!T48</f>
        <v>27</v>
      </c>
      <c r="M6" s="18">
        <f>'MA (FINAL) HINDI '!U48</f>
        <v>42</v>
      </c>
    </row>
    <row r="7" spans="1:13" ht="22.5" customHeight="1">
      <c r="A7" s="6">
        <v>3</v>
      </c>
      <c r="B7" s="15" t="s">
        <v>81</v>
      </c>
      <c r="C7" s="18">
        <f>'MA(PREV.) POLI.SCI.'!K56</f>
        <v>9</v>
      </c>
      <c r="D7" s="18">
        <f>'MA(PREV.) POLI.SCI.'!L56</f>
        <v>7</v>
      </c>
      <c r="E7" s="18">
        <f>'MA(PREV.) POLI.SCI.'!M56</f>
        <v>3</v>
      </c>
      <c r="F7" s="18">
        <f>'MA(PREV.) POLI.SCI.'!N56</f>
        <v>1</v>
      </c>
      <c r="G7" s="18">
        <f>'MA(PREV.) POLI.SCI.'!O56</f>
        <v>10</v>
      </c>
      <c r="H7" s="18">
        <f>'MA(PREV.) POLI.SCI.'!P56</f>
        <v>15</v>
      </c>
      <c r="I7" s="18">
        <f>'MA(PREV.) POLI.SCI.'!Q56</f>
        <v>2</v>
      </c>
      <c r="J7" s="18">
        <f>'MA(PREV.) POLI.SCI.'!R56</f>
        <v>3</v>
      </c>
      <c r="K7" s="18">
        <f>'MA(PREV.) POLI.SCI.'!S56</f>
        <v>24</v>
      </c>
      <c r="L7" s="18">
        <f>'MA(PREV.) POLI.SCI.'!T56</f>
        <v>26</v>
      </c>
      <c r="M7" s="18">
        <f>'MA(PREV.) POLI.SCI.'!U56</f>
        <v>50</v>
      </c>
    </row>
    <row r="8" spans="1:13" ht="22.5" customHeight="1">
      <c r="A8" s="6">
        <v>4</v>
      </c>
      <c r="B8" s="15" t="s">
        <v>82</v>
      </c>
      <c r="C8" s="18">
        <f>'MA(FINAL) POLI.SCI. '!I51</f>
        <v>4</v>
      </c>
      <c r="D8" s="18">
        <f>'MA(FINAL) POLI.SCI. '!J51</f>
        <v>9</v>
      </c>
      <c r="E8" s="18">
        <f>'MA(FINAL) POLI.SCI. '!K51</f>
        <v>1</v>
      </c>
      <c r="F8" s="18">
        <f>'MA(FINAL) POLI.SCI. '!L51</f>
        <v>5</v>
      </c>
      <c r="G8" s="18">
        <f>'MA(FINAL) POLI.SCI. '!M51</f>
        <v>9</v>
      </c>
      <c r="H8" s="18">
        <f>'MA(FINAL) POLI.SCI. '!N51</f>
        <v>17</v>
      </c>
      <c r="I8" s="18">
        <f>'MA(FINAL) POLI.SCI. '!O51</f>
        <v>0</v>
      </c>
      <c r="J8" s="18">
        <f>'MA(FINAL) POLI.SCI. '!P51</f>
        <v>0</v>
      </c>
      <c r="K8" s="18">
        <f>'MA(FINAL) POLI.SCI. '!Q51</f>
        <v>14</v>
      </c>
      <c r="L8" s="18">
        <f>'MA(FINAL) POLI.SCI. '!R51</f>
        <v>31</v>
      </c>
      <c r="M8" s="18">
        <f>'MA(FINAL) POLI.SCI. '!S51</f>
        <v>45</v>
      </c>
    </row>
    <row r="9" spans="1:13" ht="22.5" customHeight="1">
      <c r="A9" s="6">
        <v>5</v>
      </c>
      <c r="B9" s="15" t="s">
        <v>83</v>
      </c>
      <c r="C9" s="18">
        <f>'MA (PREV.) SOCIOLOGY'!J41</f>
        <v>5</v>
      </c>
      <c r="D9" s="18">
        <f>'MA (PREV.) SOCIOLOGY'!K41</f>
        <v>10</v>
      </c>
      <c r="E9" s="18">
        <f>'MA (PREV.) SOCIOLOGY'!L41</f>
        <v>0</v>
      </c>
      <c r="F9" s="18">
        <f>'MA (PREV.) SOCIOLOGY'!M41</f>
        <v>2</v>
      </c>
      <c r="G9" s="18">
        <f>'MA (PREV.) SOCIOLOGY'!N41</f>
        <v>7</v>
      </c>
      <c r="H9" s="18">
        <f>'MA (PREV.) SOCIOLOGY'!O41</f>
        <v>10</v>
      </c>
      <c r="I9" s="18">
        <f>'MA (PREV.) SOCIOLOGY'!P41</f>
        <v>1</v>
      </c>
      <c r="J9" s="18">
        <f>'MA (PREV.) SOCIOLOGY'!Q41</f>
        <v>0</v>
      </c>
      <c r="K9" s="18">
        <f>'MA (PREV.) SOCIOLOGY'!R41</f>
        <v>13</v>
      </c>
      <c r="L9" s="18">
        <f>'MA (PREV.) SOCIOLOGY'!S41</f>
        <v>22</v>
      </c>
      <c r="M9" s="18">
        <f>'MA (PREV.) SOCIOLOGY'!T41</f>
        <v>35</v>
      </c>
    </row>
    <row r="10" spans="1:13" ht="22.5" customHeight="1">
      <c r="A10" s="6">
        <v>6</v>
      </c>
      <c r="B10" s="15" t="s">
        <v>84</v>
      </c>
      <c r="C10" s="18">
        <f>'MA (FINAL) SOCIOLOGY'!J35</f>
        <v>4</v>
      </c>
      <c r="D10" s="18">
        <f>'MA (FINAL) SOCIOLOGY'!K35</f>
        <v>6</v>
      </c>
      <c r="E10" s="18">
        <f>'MA (FINAL) SOCIOLOGY'!L35</f>
        <v>2</v>
      </c>
      <c r="F10" s="18">
        <f>'MA (FINAL) SOCIOLOGY'!M35</f>
        <v>3</v>
      </c>
      <c r="G10" s="18">
        <f>'MA (FINAL) SOCIOLOGY'!N35</f>
        <v>5</v>
      </c>
      <c r="H10" s="18">
        <f>'MA (FINAL) SOCIOLOGY'!O35</f>
        <v>9</v>
      </c>
      <c r="I10" s="18">
        <f>'MA (FINAL) SOCIOLOGY'!P35</f>
        <v>0</v>
      </c>
      <c r="J10" s="18">
        <f>'MA (FINAL) SOCIOLOGY'!Q35</f>
        <v>0</v>
      </c>
      <c r="K10" s="18">
        <f>'MA (FINAL) SOCIOLOGY'!R35</f>
        <v>11</v>
      </c>
      <c r="L10" s="18">
        <f>'MA (FINAL) SOCIOLOGY'!S35</f>
        <v>18</v>
      </c>
      <c r="M10" s="18">
        <f>'MA (FINAL) SOCIOLOGY'!T35</f>
        <v>29</v>
      </c>
    </row>
    <row r="11" spans="1:13" ht="22.5" customHeight="1">
      <c r="A11" s="6">
        <v>7</v>
      </c>
      <c r="B11" s="16" t="s">
        <v>85</v>
      </c>
      <c r="C11" s="18">
        <f>'MA (PREV.) -ECONOMICS'!J31</f>
        <v>3</v>
      </c>
      <c r="D11" s="18">
        <f>'MA (PREV.) -ECONOMICS'!K31</f>
        <v>8</v>
      </c>
      <c r="E11" s="18">
        <f>'MA (PREV.) -ECONOMICS'!L31</f>
        <v>0</v>
      </c>
      <c r="F11" s="18">
        <f>'MA (PREV.) -ECONOMICS'!M31</f>
        <v>1</v>
      </c>
      <c r="G11" s="18">
        <f>'MA (PREV.) -ECONOMICS'!N31</f>
        <v>6</v>
      </c>
      <c r="H11" s="18">
        <f>'MA (PREV.) -ECONOMICS'!O31</f>
        <v>6</v>
      </c>
      <c r="I11" s="18">
        <f>'MA (PREV.) -ECONOMICS'!P31</f>
        <v>0</v>
      </c>
      <c r="J11" s="18">
        <f>'MA (PREV.) -ECONOMICS'!Q31</f>
        <v>1</v>
      </c>
      <c r="K11" s="18">
        <f>'MA (PREV.) -ECONOMICS'!R31</f>
        <v>9</v>
      </c>
      <c r="L11" s="18">
        <f>'MA (PREV.) -ECONOMICS'!S31</f>
        <v>16</v>
      </c>
      <c r="M11" s="18">
        <f>'MA (PREV.) -ECONOMICS'!T31</f>
        <v>25</v>
      </c>
    </row>
    <row r="12" spans="1:13" ht="22.5" customHeight="1">
      <c r="A12" s="6">
        <v>8</v>
      </c>
      <c r="B12" s="16" t="s">
        <v>86</v>
      </c>
      <c r="C12" s="18">
        <f>'MA (FINAL) ECONOMICS'!J28</f>
        <v>3</v>
      </c>
      <c r="D12" s="18">
        <f>'MA (FINAL) ECONOMICS'!K28</f>
        <v>8</v>
      </c>
      <c r="E12" s="18">
        <f>'MA (FINAL) ECONOMICS'!L28</f>
        <v>1</v>
      </c>
      <c r="F12" s="18">
        <f>'MA (FINAL) ECONOMICS'!M28</f>
        <v>2</v>
      </c>
      <c r="G12" s="18">
        <f>'MA (FINAL) ECONOMICS'!N28</f>
        <v>4</v>
      </c>
      <c r="H12" s="18">
        <f>'MA (FINAL) ECONOMICS'!O28</f>
        <v>4</v>
      </c>
      <c r="I12" s="18">
        <f>'MA (FINAL) ECONOMICS'!P28</f>
        <v>0</v>
      </c>
      <c r="J12" s="18">
        <f>'MA (FINAL) ECONOMICS'!Q28</f>
        <v>0</v>
      </c>
      <c r="K12" s="18">
        <f>'MA (FINAL) ECONOMICS'!R28</f>
        <v>8</v>
      </c>
      <c r="L12" s="18">
        <f>'MA (FINAL) ECONOMICS'!S28</f>
        <v>14</v>
      </c>
      <c r="M12" s="18">
        <f>'MA (FINAL) ECONOMICS'!T28</f>
        <v>22</v>
      </c>
    </row>
    <row r="13" spans="1:13" ht="22.5" customHeight="1">
      <c r="A13" s="6">
        <v>9</v>
      </c>
      <c r="B13" s="16" t="s">
        <v>87</v>
      </c>
      <c r="C13" s="18">
        <f>'MA (PREV)English'!G47</f>
        <v>5</v>
      </c>
      <c r="D13" s="18">
        <f>'MA (PREV)English'!H47</f>
        <v>5</v>
      </c>
      <c r="E13" s="18">
        <f>'MA (PREV)English'!I47</f>
        <v>3</v>
      </c>
      <c r="F13" s="18">
        <f>'MA (PREV)English'!J47</f>
        <v>3</v>
      </c>
      <c r="G13" s="18">
        <f>'MA (PREV)English'!K47</f>
        <v>12</v>
      </c>
      <c r="H13" s="18">
        <f>'MA (PREV)English'!L47</f>
        <v>13</v>
      </c>
      <c r="I13" s="18">
        <f>'MA (PREV)English'!M47</f>
        <v>0</v>
      </c>
      <c r="J13" s="18">
        <f>'MA (PREV)English'!N47</f>
        <v>0</v>
      </c>
      <c r="K13" s="18">
        <f>'MA (PREV)English'!O47</f>
        <v>20</v>
      </c>
      <c r="L13" s="18">
        <f>'MA (PREV)English'!P47</f>
        <v>21</v>
      </c>
      <c r="M13" s="18">
        <f>'MA (PREV)English'!Q47</f>
        <v>41</v>
      </c>
    </row>
    <row r="14" spans="1:13" ht="22.5" customHeight="1">
      <c r="A14" s="6">
        <v>10</v>
      </c>
      <c r="B14" s="16" t="s">
        <v>88</v>
      </c>
      <c r="C14" s="29">
        <f>'MA (FINAL) ENGLISH'!J42</f>
        <v>6</v>
      </c>
      <c r="D14" s="29">
        <f>'MA (FINAL) ENGLISH'!K42</f>
        <v>4</v>
      </c>
      <c r="E14" s="29">
        <f>'MA (FINAL) ENGLISH'!L42</f>
        <v>2</v>
      </c>
      <c r="F14" s="29">
        <f>'MA (FINAL) ENGLISH'!M42</f>
        <v>2</v>
      </c>
      <c r="G14" s="29">
        <f>'MA (FINAL) ENGLISH'!N42</f>
        <v>5</v>
      </c>
      <c r="H14" s="29">
        <f>'MA (FINAL) ENGLISH'!O42</f>
        <v>14</v>
      </c>
      <c r="I14" s="29">
        <f>'MA (FINAL) ENGLISH'!P42</f>
        <v>0</v>
      </c>
      <c r="J14" s="29">
        <f>'MA (FINAL) ENGLISH'!Q42</f>
        <v>3</v>
      </c>
      <c r="K14" s="29">
        <f>'MA (FINAL) ENGLISH'!R42</f>
        <v>13</v>
      </c>
      <c r="L14" s="29">
        <f>'MA (FINAL) ENGLISH'!S42</f>
        <v>23</v>
      </c>
      <c r="M14" s="18">
        <f>'MA (FINAL) ENGLISH'!T42</f>
        <v>36</v>
      </c>
    </row>
    <row r="15" spans="1:13" ht="22.5" customHeight="1">
      <c r="A15" s="6">
        <v>11</v>
      </c>
      <c r="B15" s="16" t="s">
        <v>89</v>
      </c>
      <c r="C15" s="29">
        <f>'M.COM (PREV.) '!J43</f>
        <v>6</v>
      </c>
      <c r="D15" s="29">
        <f>'M.COM (PREV.) '!K43</f>
        <v>4</v>
      </c>
      <c r="E15" s="29">
        <f>'M.COM (PREV.) '!L43</f>
        <v>0</v>
      </c>
      <c r="F15" s="29">
        <f>'M.COM (PREV.) '!M43</f>
        <v>0</v>
      </c>
      <c r="G15" s="29">
        <f>'M.COM (PREV.) '!N43</f>
        <v>16</v>
      </c>
      <c r="H15" s="29">
        <f>'M.COM (PREV.) '!O43</f>
        <v>7</v>
      </c>
      <c r="I15" s="29">
        <f>'M.COM (PREV.) '!P43</f>
        <v>3</v>
      </c>
      <c r="J15" s="29">
        <f>'M.COM (PREV.) '!Q43</f>
        <v>1</v>
      </c>
      <c r="K15" s="29">
        <f>'M.COM (PREV.) '!R43</f>
        <v>25</v>
      </c>
      <c r="L15" s="29">
        <f>'M.COM (PREV.) '!S43</f>
        <v>12</v>
      </c>
      <c r="M15" s="18">
        <f>'M.COM (PREV.) '!T43</f>
        <v>37</v>
      </c>
    </row>
    <row r="16" spans="1:13" ht="22.5" customHeight="1">
      <c r="A16" s="6">
        <v>12</v>
      </c>
      <c r="B16" s="16" t="s">
        <v>90</v>
      </c>
      <c r="C16" s="29">
        <f>'M.COM (FINAL)'!J43</f>
        <v>5</v>
      </c>
      <c r="D16" s="29">
        <f>'M.COM (FINAL)'!K43</f>
        <v>1</v>
      </c>
      <c r="E16" s="29">
        <f>'M.COM (FINAL)'!L43</f>
        <v>0</v>
      </c>
      <c r="F16" s="29">
        <f>'M.COM (FINAL)'!M43</f>
        <v>1</v>
      </c>
      <c r="G16" s="29">
        <f>'M.COM (FINAL)'!N43</f>
        <v>15</v>
      </c>
      <c r="H16" s="29">
        <f>'M.COM (FINAL)'!O43</f>
        <v>9</v>
      </c>
      <c r="I16" s="29">
        <f>'M.COM (FINAL)'!P43</f>
        <v>3</v>
      </c>
      <c r="J16" s="29">
        <f>'M.COM (FINAL)'!Q43</f>
        <v>3</v>
      </c>
      <c r="K16" s="29">
        <f>'M.COM (FINAL)'!R43</f>
        <v>23</v>
      </c>
      <c r="L16" s="29">
        <f>'M.COM (FINAL)'!S43</f>
        <v>14</v>
      </c>
      <c r="M16" s="18">
        <f>'M.COM (FINAL)'!T43</f>
        <v>37</v>
      </c>
    </row>
    <row r="17" spans="1:13" ht="22.5" customHeight="1">
      <c r="A17" s="6">
        <v>13</v>
      </c>
      <c r="B17" s="16" t="s">
        <v>91</v>
      </c>
      <c r="C17" s="29">
        <f>'MSC (PREV.) MATHEMATICS'!K26</f>
        <v>5</v>
      </c>
      <c r="D17" s="29">
        <f>'MSC (PREV.) MATHEMATICS'!L26</f>
        <v>2</v>
      </c>
      <c r="E17" s="29">
        <f>'MSC (PREV.) MATHEMATICS'!M26</f>
        <v>1</v>
      </c>
      <c r="F17" s="29">
        <f>'MSC (PREV.) MATHEMATICS'!N26</f>
        <v>0</v>
      </c>
      <c r="G17" s="29">
        <f>'MSC (PREV.) MATHEMATICS'!O26</f>
        <v>7</v>
      </c>
      <c r="H17" s="29">
        <f>'MSC (PREV.) MATHEMATICS'!P26</f>
        <v>4</v>
      </c>
      <c r="I17" s="29">
        <f>'MSC (PREV.) MATHEMATICS'!Q26</f>
        <v>0</v>
      </c>
      <c r="J17" s="29">
        <f>'MSC (PREV.) MATHEMATICS'!R26</f>
        <v>1</v>
      </c>
      <c r="K17" s="29">
        <f>'MSC (PREV.) MATHEMATICS'!S26</f>
        <v>13</v>
      </c>
      <c r="L17" s="29">
        <f>'MSC (PREV.) MATHEMATICS'!T26</f>
        <v>7</v>
      </c>
      <c r="M17" s="18">
        <f>'MSC (PREV.) MATHEMATICS'!U26</f>
        <v>20</v>
      </c>
    </row>
    <row r="18" spans="1:13" ht="22.5" customHeight="1">
      <c r="A18" s="6">
        <v>14</v>
      </c>
      <c r="B18" s="16" t="s">
        <v>92</v>
      </c>
      <c r="C18" s="29">
        <f>'MSC (FINAL)  MATHS.'!J19</f>
        <v>0</v>
      </c>
      <c r="D18" s="29">
        <f>'MSC (FINAL)  MATHS.'!K19</f>
        <v>1</v>
      </c>
      <c r="E18" s="29">
        <f>'MSC (FINAL)  MATHS.'!L19</f>
        <v>1</v>
      </c>
      <c r="F18" s="29">
        <f>'MSC (FINAL)  MATHS.'!M19</f>
        <v>0</v>
      </c>
      <c r="G18" s="29">
        <f>'MSC (FINAL)  MATHS.'!N19</f>
        <v>6</v>
      </c>
      <c r="H18" s="29">
        <f>'MSC (FINAL)  MATHS.'!O19</f>
        <v>3</v>
      </c>
      <c r="I18" s="29">
        <f>'MSC (FINAL)  MATHS.'!P19</f>
        <v>0</v>
      </c>
      <c r="J18" s="29">
        <f>'MSC (FINAL)  MATHS.'!Q19</f>
        <v>2</v>
      </c>
      <c r="K18" s="29">
        <f>'MSC (FINAL)  MATHS.'!R19</f>
        <v>7</v>
      </c>
      <c r="L18" s="29">
        <f>'MSC (FINAL)  MATHS.'!S19</f>
        <v>6</v>
      </c>
      <c r="M18" s="18">
        <f>'MSC (FINAL)  MATHS.'!T19</f>
        <v>13</v>
      </c>
    </row>
    <row r="19" spans="1:13" ht="22.5" customHeight="1">
      <c r="A19" s="6">
        <v>15</v>
      </c>
      <c r="B19" s="16" t="s">
        <v>93</v>
      </c>
      <c r="C19" s="29">
        <f>'MSC (PREV)BOTANY'!G42</f>
        <v>4</v>
      </c>
      <c r="D19" s="29">
        <f>'MSC (PREV)BOTANY'!H42</f>
        <v>5</v>
      </c>
      <c r="E19" s="29">
        <f>'MSC (PREV)BOTANY'!I42</f>
        <v>1</v>
      </c>
      <c r="F19" s="29">
        <f>'MSC (PREV)BOTANY'!J42</f>
        <v>3</v>
      </c>
      <c r="G19" s="29">
        <f>'MSC (PREV)BOTANY'!K42</f>
        <v>7</v>
      </c>
      <c r="H19" s="29">
        <f>'MSC (PREV)BOTANY'!L42</f>
        <v>13</v>
      </c>
      <c r="I19" s="29">
        <f>'MSC (PREV)BOTANY'!M42</f>
        <v>0</v>
      </c>
      <c r="J19" s="29">
        <f>'MSC (PREV)BOTANY'!N42</f>
        <v>3</v>
      </c>
      <c r="K19" s="29">
        <f>'MSC (PREV)BOTANY'!O42</f>
        <v>12</v>
      </c>
      <c r="L19" s="29">
        <f>'MSC (PREV)BOTANY'!P42</f>
        <v>24</v>
      </c>
      <c r="M19" s="18">
        <f>'MSC (PREV)BOTANY'!Q42</f>
        <v>36</v>
      </c>
    </row>
    <row r="20" spans="1:13" ht="22.5" customHeight="1">
      <c r="A20" s="6">
        <v>16</v>
      </c>
      <c r="B20" s="16" t="s">
        <v>94</v>
      </c>
      <c r="C20" s="29">
        <f>'MSC (FINAL) BOTANY'!K22</f>
        <v>0</v>
      </c>
      <c r="D20" s="29">
        <f>'MSC (FINAL) BOTANY'!L22</f>
        <v>1</v>
      </c>
      <c r="E20" s="29">
        <f>'MSC (FINAL) BOTANY'!M22</f>
        <v>2</v>
      </c>
      <c r="F20" s="29">
        <f>'MSC (FINAL) BOTANY'!N22</f>
        <v>2</v>
      </c>
      <c r="G20" s="29">
        <f>'MSC (FINAL) BOTANY'!O22</f>
        <v>2</v>
      </c>
      <c r="H20" s="29">
        <f>'MSC (FINAL) BOTANY'!P22</f>
        <v>7</v>
      </c>
      <c r="I20" s="29">
        <f>'MSC (FINAL) BOTANY'!Q22</f>
        <v>0</v>
      </c>
      <c r="J20" s="29">
        <f>'MSC (FINAL) BOTANY'!R22</f>
        <v>1</v>
      </c>
      <c r="K20" s="29">
        <f>'MSC (FINAL) BOTANY'!S22</f>
        <v>4</v>
      </c>
      <c r="L20" s="29">
        <f>'MSC (FINAL) BOTANY'!T22</f>
        <v>11</v>
      </c>
      <c r="M20" s="18">
        <f>'MSC (FINAL) BOTANY'!U22</f>
        <v>15</v>
      </c>
    </row>
    <row r="21" spans="1:13" ht="22.5" customHeight="1">
      <c r="A21" s="6">
        <v>17</v>
      </c>
      <c r="B21" s="16" t="s">
        <v>99</v>
      </c>
      <c r="C21" s="29">
        <f>'MSC. (PREV.) ZOOLOGY'!G41</f>
        <v>7</v>
      </c>
      <c r="D21" s="29">
        <f>'MSC. (PREV.) ZOOLOGY'!H41</f>
        <v>5</v>
      </c>
      <c r="E21" s="29">
        <f>'MSC. (PREV.) ZOOLOGY'!I41</f>
        <v>3</v>
      </c>
      <c r="F21" s="29">
        <f>'MSC. (PREV.) ZOOLOGY'!J41</f>
        <v>2</v>
      </c>
      <c r="G21" s="29">
        <f>'MSC. (PREV.) ZOOLOGY'!K41</f>
        <v>6</v>
      </c>
      <c r="H21" s="29">
        <f>'MSC. (PREV.) ZOOLOGY'!L41</f>
        <v>12</v>
      </c>
      <c r="I21" s="29">
        <f>'MSC. (PREV.) ZOOLOGY'!M41</f>
        <v>0</v>
      </c>
      <c r="J21" s="29">
        <f>'MSC. (PREV.) ZOOLOGY'!N41</f>
        <v>0</v>
      </c>
      <c r="K21" s="29">
        <f>'MSC. (PREV.) ZOOLOGY'!O41</f>
        <v>16</v>
      </c>
      <c r="L21" s="29">
        <f>'MSC. (PREV.) ZOOLOGY'!P41</f>
        <v>19</v>
      </c>
      <c r="M21" s="18">
        <f>'MSC. (PREV.) ZOOLOGY'!Q41</f>
        <v>35</v>
      </c>
    </row>
    <row r="22" spans="1:13" ht="22.5" customHeight="1">
      <c r="A22" s="6">
        <v>18</v>
      </c>
      <c r="B22" s="16" t="s">
        <v>129</v>
      </c>
      <c r="C22" s="29">
        <f>'MSC. (FINAL) ZOOLOGY'!J23</f>
        <v>3</v>
      </c>
      <c r="D22" s="29">
        <f>'MSC. (FINAL) ZOOLOGY'!K23</f>
        <v>3</v>
      </c>
      <c r="E22" s="29">
        <f>'MSC. (FINAL) ZOOLOGY'!L23</f>
        <v>1</v>
      </c>
      <c r="F22" s="29">
        <f>'MSC. (FINAL) ZOOLOGY'!M23</f>
        <v>1</v>
      </c>
      <c r="G22" s="29">
        <f>'MSC. (FINAL) ZOOLOGY'!N23</f>
        <v>2</v>
      </c>
      <c r="H22" s="29">
        <f>'MSC. (FINAL) ZOOLOGY'!O23</f>
        <v>5</v>
      </c>
      <c r="I22" s="29">
        <f>'MSC. (FINAL) ZOOLOGY'!P23</f>
        <v>1</v>
      </c>
      <c r="J22" s="29">
        <f>'MSC. (FINAL) ZOOLOGY'!Q23</f>
        <v>1</v>
      </c>
      <c r="K22" s="29">
        <f>'MSC. (FINAL) ZOOLOGY'!R23</f>
        <v>7</v>
      </c>
      <c r="L22" s="29">
        <f>'MSC. (FINAL) ZOOLOGY'!S23</f>
        <v>10</v>
      </c>
      <c r="M22" s="18">
        <f>'MSC. (FINAL) ZOOLOGY'!T23</f>
        <v>17</v>
      </c>
    </row>
    <row r="23" spans="1:13" ht="22.5" customHeight="1">
      <c r="A23" s="6"/>
      <c r="B23" s="16" t="s">
        <v>14</v>
      </c>
      <c r="C23" s="37">
        <f aca="true" t="shared" si="0" ref="C23:M23">SUM(C5:C22)</f>
        <v>77</v>
      </c>
      <c r="D23" s="37">
        <f t="shared" si="0"/>
        <v>100</v>
      </c>
      <c r="E23" s="37">
        <f t="shared" si="0"/>
        <v>25</v>
      </c>
      <c r="F23" s="37">
        <f t="shared" si="0"/>
        <v>32</v>
      </c>
      <c r="G23" s="37">
        <f t="shared" si="0"/>
        <v>137</v>
      </c>
      <c r="H23" s="37">
        <f t="shared" si="0"/>
        <v>178</v>
      </c>
      <c r="I23" s="37">
        <f t="shared" si="0"/>
        <v>10</v>
      </c>
      <c r="J23" s="37">
        <f t="shared" si="0"/>
        <v>23</v>
      </c>
      <c r="K23" s="37">
        <f t="shared" si="0"/>
        <v>249</v>
      </c>
      <c r="L23" s="37">
        <f t="shared" si="0"/>
        <v>333</v>
      </c>
      <c r="M23" s="37">
        <f t="shared" si="0"/>
        <v>582</v>
      </c>
    </row>
    <row r="24" ht="22.5" customHeight="1"/>
    <row r="25" ht="25.5">
      <c r="I25" s="51" t="s">
        <v>1854</v>
      </c>
    </row>
  </sheetData>
  <sheetProtection/>
  <mergeCells count="9">
    <mergeCell ref="A1:M1"/>
    <mergeCell ref="A2:M2"/>
    <mergeCell ref="K3:M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85" zoomScaleNormal="85" workbookViewId="0" topLeftCell="A1">
      <selection activeCell="H55" sqref="H55"/>
    </sheetView>
  </sheetViews>
  <sheetFormatPr defaultColWidth="9.140625" defaultRowHeight="12.75"/>
  <cols>
    <col min="1" max="1" width="4.28125" style="1" bestFit="1" customWidth="1"/>
    <col min="2" max="2" width="7.421875" style="1" customWidth="1"/>
    <col min="3" max="3" width="11.8515625" style="1" customWidth="1"/>
    <col min="4" max="4" width="25.57421875" style="13" customWidth="1"/>
    <col min="5" max="5" width="27.140625" style="13" customWidth="1"/>
    <col min="6" max="6" width="11.57421875" style="1" customWidth="1"/>
    <col min="7" max="7" width="14.57421875" style="1" customWidth="1"/>
    <col min="8" max="8" width="6.57421875" style="1" customWidth="1"/>
    <col min="9" max="10" width="6.7109375" style="1" customWidth="1"/>
    <col min="11" max="15" width="3.28125" style="1" bestFit="1" customWidth="1"/>
    <col min="16" max="16" width="3.8515625" style="1" bestFit="1" customWidth="1"/>
    <col min="17" max="18" width="3.28125" style="1" bestFit="1" customWidth="1"/>
    <col min="19" max="25" width="5.7109375" style="1" customWidth="1"/>
    <col min="26" max="26" width="13.851562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6.75" customHeight="1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21" customHeight="1">
      <c r="A3" s="74" t="s">
        <v>4</v>
      </c>
      <c r="B3" s="74" t="s">
        <v>16</v>
      </c>
      <c r="C3" s="74" t="s">
        <v>7</v>
      </c>
      <c r="D3" s="81" t="s">
        <v>5</v>
      </c>
      <c r="E3" s="81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82" t="s">
        <v>17</v>
      </c>
    </row>
    <row r="4" spans="1:26" s="2" customFormat="1" ht="20.25" customHeight="1">
      <c r="A4" s="74"/>
      <c r="B4" s="74"/>
      <c r="C4" s="74"/>
      <c r="D4" s="81"/>
      <c r="E4" s="81"/>
      <c r="F4" s="74"/>
      <c r="G4" s="74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73" t="s">
        <v>0</v>
      </c>
      <c r="W4" s="73" t="s">
        <v>1</v>
      </c>
      <c r="X4" s="73" t="s">
        <v>2</v>
      </c>
      <c r="Y4" s="73" t="s">
        <v>3</v>
      </c>
      <c r="Z4" s="83"/>
    </row>
    <row r="5" spans="1:26" s="2" customFormat="1" ht="202.5" customHeight="1">
      <c r="A5" s="74"/>
      <c r="B5" s="74"/>
      <c r="C5" s="74"/>
      <c r="D5" s="81"/>
      <c r="E5" s="81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73"/>
      <c r="W5" s="73"/>
      <c r="X5" s="73"/>
      <c r="Y5" s="73"/>
      <c r="Z5" s="84"/>
    </row>
    <row r="6" spans="1:26" ht="22.5" customHeight="1">
      <c r="A6" s="31">
        <v>1</v>
      </c>
      <c r="B6" s="18">
        <v>3151</v>
      </c>
      <c r="C6" s="18" t="s">
        <v>192</v>
      </c>
      <c r="D6" s="20" t="s">
        <v>193</v>
      </c>
      <c r="E6" s="20" t="s">
        <v>182</v>
      </c>
      <c r="F6" s="18" t="s">
        <v>183</v>
      </c>
      <c r="G6" s="18" t="s">
        <v>213</v>
      </c>
      <c r="H6" s="32" t="s">
        <v>11</v>
      </c>
      <c r="I6" s="32"/>
      <c r="J6" s="40"/>
      <c r="K6" s="33"/>
      <c r="L6" s="33"/>
      <c r="M6" s="33"/>
      <c r="N6" s="52"/>
      <c r="O6" s="33"/>
      <c r="P6" s="18">
        <v>1</v>
      </c>
      <c r="Q6" s="33"/>
      <c r="R6" s="33"/>
      <c r="S6" s="18">
        <f>SUM(K6+M6+O6+Q6+AA6)</f>
        <v>0</v>
      </c>
      <c r="T6" s="18">
        <f>SUM(L6+N6+P6+R6+AA6)</f>
        <v>1</v>
      </c>
      <c r="U6" s="18">
        <f aca="true" t="shared" si="0" ref="U6:U42">SUM(S6:T6)</f>
        <v>1</v>
      </c>
      <c r="V6" s="18">
        <v>1</v>
      </c>
      <c r="W6" s="18">
        <v>1</v>
      </c>
      <c r="X6" s="18">
        <v>1</v>
      </c>
      <c r="Y6" s="18">
        <v>1</v>
      </c>
      <c r="Z6" s="32">
        <v>9009201024</v>
      </c>
    </row>
    <row r="7" spans="1:26" ht="22.5" customHeight="1">
      <c r="A7" s="18">
        <v>2</v>
      </c>
      <c r="B7" s="18">
        <v>3152</v>
      </c>
      <c r="C7" s="18" t="s">
        <v>192</v>
      </c>
      <c r="D7" s="20" t="s">
        <v>172</v>
      </c>
      <c r="E7" s="20" t="s">
        <v>184</v>
      </c>
      <c r="F7" s="19" t="s">
        <v>185</v>
      </c>
      <c r="G7" s="18" t="s">
        <v>214</v>
      </c>
      <c r="H7" s="18" t="s">
        <v>11</v>
      </c>
      <c r="I7" s="32"/>
      <c r="J7" s="39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1" ref="S7:S47">SUM(K7+M7+O7+Q7+AA7)</f>
        <v>0</v>
      </c>
      <c r="T7" s="18">
        <f aca="true" t="shared" si="2" ref="T7:T47">SUM(L7+N7+P7+R7+AA7)</f>
        <v>1</v>
      </c>
      <c r="U7" s="18">
        <f t="shared" si="0"/>
        <v>1</v>
      </c>
      <c r="V7" s="18">
        <v>1</v>
      </c>
      <c r="W7" s="18">
        <v>1</v>
      </c>
      <c r="X7" s="18">
        <v>1</v>
      </c>
      <c r="Y7" s="18">
        <v>1</v>
      </c>
      <c r="Z7" s="18">
        <v>8964972413</v>
      </c>
    </row>
    <row r="8" spans="1:26" ht="22.5" customHeight="1">
      <c r="A8" s="31">
        <v>3</v>
      </c>
      <c r="B8" s="18">
        <v>3153</v>
      </c>
      <c r="C8" s="18" t="s">
        <v>192</v>
      </c>
      <c r="D8" s="20" t="s">
        <v>173</v>
      </c>
      <c r="E8" s="20" t="s">
        <v>170</v>
      </c>
      <c r="F8" s="19" t="s">
        <v>171</v>
      </c>
      <c r="G8" s="18" t="s">
        <v>215</v>
      </c>
      <c r="H8" s="18" t="s">
        <v>15</v>
      </c>
      <c r="I8" s="32"/>
      <c r="J8" s="39"/>
      <c r="K8" s="18"/>
      <c r="L8" s="18"/>
      <c r="M8" s="18"/>
      <c r="N8" s="18"/>
      <c r="O8" s="18"/>
      <c r="P8" s="18"/>
      <c r="Q8" s="18"/>
      <c r="R8" s="18">
        <v>1</v>
      </c>
      <c r="S8" s="18">
        <f t="shared" si="1"/>
        <v>0</v>
      </c>
      <c r="T8" s="18">
        <f t="shared" si="2"/>
        <v>1</v>
      </c>
      <c r="U8" s="18">
        <f t="shared" si="0"/>
        <v>1</v>
      </c>
      <c r="V8" s="18">
        <v>1</v>
      </c>
      <c r="W8" s="18">
        <v>1</v>
      </c>
      <c r="X8" s="18">
        <v>1</v>
      </c>
      <c r="Y8" s="18">
        <v>1</v>
      </c>
      <c r="Z8" s="18">
        <v>8103504389</v>
      </c>
    </row>
    <row r="9" spans="1:26" ht="22.5" customHeight="1">
      <c r="A9" s="18">
        <v>4</v>
      </c>
      <c r="B9" s="18">
        <v>3154</v>
      </c>
      <c r="C9" s="18" t="s">
        <v>192</v>
      </c>
      <c r="D9" s="20" t="s">
        <v>167</v>
      </c>
      <c r="E9" s="20" t="s">
        <v>168</v>
      </c>
      <c r="F9" s="19" t="s">
        <v>169</v>
      </c>
      <c r="G9" s="18" t="s">
        <v>216</v>
      </c>
      <c r="H9" s="18" t="s">
        <v>9</v>
      </c>
      <c r="I9" s="32"/>
      <c r="J9" s="39"/>
      <c r="K9" s="18"/>
      <c r="L9" s="18">
        <v>1</v>
      </c>
      <c r="M9" s="18"/>
      <c r="N9" s="18"/>
      <c r="O9" s="18"/>
      <c r="P9" s="18"/>
      <c r="Q9" s="18"/>
      <c r="R9" s="18"/>
      <c r="S9" s="18">
        <f t="shared" si="1"/>
        <v>0</v>
      </c>
      <c r="T9" s="18">
        <f t="shared" si="2"/>
        <v>1</v>
      </c>
      <c r="U9" s="18">
        <f t="shared" si="0"/>
        <v>1</v>
      </c>
      <c r="V9" s="18">
        <v>1</v>
      </c>
      <c r="W9" s="18">
        <v>1</v>
      </c>
      <c r="X9" s="18">
        <v>1</v>
      </c>
      <c r="Y9" s="18">
        <v>1</v>
      </c>
      <c r="Z9" s="18">
        <v>7389526240</v>
      </c>
    </row>
    <row r="10" spans="1:26" ht="22.5" customHeight="1">
      <c r="A10" s="31">
        <v>5</v>
      </c>
      <c r="B10" s="18">
        <v>3155</v>
      </c>
      <c r="C10" s="18" t="s">
        <v>218</v>
      </c>
      <c r="D10" s="20" t="s">
        <v>290</v>
      </c>
      <c r="E10" s="20" t="s">
        <v>291</v>
      </c>
      <c r="F10" s="19" t="s">
        <v>292</v>
      </c>
      <c r="G10" s="18" t="s">
        <v>293</v>
      </c>
      <c r="H10" s="18" t="s">
        <v>11</v>
      </c>
      <c r="I10" s="32"/>
      <c r="J10" s="39"/>
      <c r="K10" s="18"/>
      <c r="L10" s="18"/>
      <c r="M10" s="18"/>
      <c r="N10" s="18"/>
      <c r="O10" s="18"/>
      <c r="P10" s="18">
        <v>1</v>
      </c>
      <c r="Q10" s="18"/>
      <c r="R10" s="18"/>
      <c r="S10" s="18">
        <f t="shared" si="1"/>
        <v>0</v>
      </c>
      <c r="T10" s="18">
        <f t="shared" si="2"/>
        <v>1</v>
      </c>
      <c r="U10" s="18">
        <f t="shared" si="0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8305924985</v>
      </c>
    </row>
    <row r="11" spans="1:26" ht="22.5" customHeight="1">
      <c r="A11" s="18">
        <v>6</v>
      </c>
      <c r="B11" s="18">
        <v>3156</v>
      </c>
      <c r="C11" s="18" t="s">
        <v>218</v>
      </c>
      <c r="D11" s="20" t="s">
        <v>294</v>
      </c>
      <c r="E11" s="20" t="s">
        <v>295</v>
      </c>
      <c r="F11" s="19" t="s">
        <v>296</v>
      </c>
      <c r="G11" s="18" t="s">
        <v>297</v>
      </c>
      <c r="H11" s="18" t="s">
        <v>11</v>
      </c>
      <c r="I11" s="32"/>
      <c r="J11" s="39"/>
      <c r="K11" s="18"/>
      <c r="L11" s="18"/>
      <c r="M11" s="18"/>
      <c r="N11" s="18"/>
      <c r="O11" s="18"/>
      <c r="P11" s="18">
        <v>1</v>
      </c>
      <c r="Q11" s="18"/>
      <c r="R11" s="18"/>
      <c r="S11" s="18">
        <f t="shared" si="1"/>
        <v>0</v>
      </c>
      <c r="T11" s="18">
        <f t="shared" si="2"/>
        <v>1</v>
      </c>
      <c r="U11" s="18">
        <f t="shared" si="0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7224928619</v>
      </c>
    </row>
    <row r="12" spans="1:26" ht="22.5" customHeight="1">
      <c r="A12" s="31">
        <v>7</v>
      </c>
      <c r="B12" s="18">
        <v>3157</v>
      </c>
      <c r="C12" s="18" t="s">
        <v>218</v>
      </c>
      <c r="D12" s="20" t="s">
        <v>298</v>
      </c>
      <c r="E12" s="20" t="s">
        <v>299</v>
      </c>
      <c r="F12" s="19" t="s">
        <v>300</v>
      </c>
      <c r="G12" s="18" t="s">
        <v>301</v>
      </c>
      <c r="H12" s="18" t="s">
        <v>11</v>
      </c>
      <c r="I12" s="32"/>
      <c r="J12" s="39"/>
      <c r="K12" s="18"/>
      <c r="L12" s="18"/>
      <c r="M12" s="18"/>
      <c r="N12" s="18"/>
      <c r="O12" s="18">
        <v>1</v>
      </c>
      <c r="P12" s="18"/>
      <c r="Q12" s="18"/>
      <c r="R12" s="18"/>
      <c r="S12" s="18">
        <f t="shared" si="1"/>
        <v>1</v>
      </c>
      <c r="T12" s="18">
        <f t="shared" si="2"/>
        <v>0</v>
      </c>
      <c r="U12" s="18">
        <f t="shared" si="0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9294720068</v>
      </c>
    </row>
    <row r="13" spans="1:26" ht="22.5" customHeight="1">
      <c r="A13" s="18">
        <v>8</v>
      </c>
      <c r="B13" s="18">
        <v>3158</v>
      </c>
      <c r="C13" s="18" t="s">
        <v>218</v>
      </c>
      <c r="D13" s="20" t="s">
        <v>302</v>
      </c>
      <c r="E13" s="20" t="s">
        <v>303</v>
      </c>
      <c r="F13" s="19" t="s">
        <v>304</v>
      </c>
      <c r="G13" s="18">
        <v>2017005426</v>
      </c>
      <c r="H13" s="18" t="s">
        <v>11</v>
      </c>
      <c r="I13" s="32"/>
      <c r="J13" s="39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f t="shared" si="0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9399753606</v>
      </c>
    </row>
    <row r="14" spans="1:26" ht="22.5" customHeight="1">
      <c r="A14" s="31">
        <v>9</v>
      </c>
      <c r="B14" s="18">
        <v>3159</v>
      </c>
      <c r="C14" s="18" t="s">
        <v>218</v>
      </c>
      <c r="D14" s="20" t="s">
        <v>253</v>
      </c>
      <c r="E14" s="20" t="s">
        <v>305</v>
      </c>
      <c r="F14" s="19" t="s">
        <v>306</v>
      </c>
      <c r="G14" s="18" t="s">
        <v>307</v>
      </c>
      <c r="H14" s="18" t="s">
        <v>11</v>
      </c>
      <c r="I14" s="32"/>
      <c r="J14" s="39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1"/>
        <v>0</v>
      </c>
      <c r="T14" s="18">
        <f t="shared" si="2"/>
        <v>1</v>
      </c>
      <c r="U14" s="18">
        <f t="shared" si="0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6260578899</v>
      </c>
    </row>
    <row r="15" spans="1:26" ht="22.5" customHeight="1">
      <c r="A15" s="18">
        <v>10</v>
      </c>
      <c r="B15" s="18">
        <v>3160</v>
      </c>
      <c r="C15" s="18" t="s">
        <v>218</v>
      </c>
      <c r="D15" s="20" t="s">
        <v>308</v>
      </c>
      <c r="E15" s="20" t="s">
        <v>309</v>
      </c>
      <c r="F15" s="19" t="s">
        <v>310</v>
      </c>
      <c r="G15" s="18" t="s">
        <v>311</v>
      </c>
      <c r="H15" s="18" t="s">
        <v>11</v>
      </c>
      <c r="I15" s="32"/>
      <c r="J15" s="39"/>
      <c r="K15" s="18"/>
      <c r="L15" s="18"/>
      <c r="M15" s="18"/>
      <c r="N15" s="18"/>
      <c r="O15" s="18"/>
      <c r="P15" s="18">
        <v>1</v>
      </c>
      <c r="Q15" s="18"/>
      <c r="R15" s="18"/>
      <c r="S15" s="18">
        <f t="shared" si="1"/>
        <v>0</v>
      </c>
      <c r="T15" s="18">
        <f t="shared" si="2"/>
        <v>1</v>
      </c>
      <c r="U15" s="18">
        <f t="shared" si="0"/>
        <v>1</v>
      </c>
      <c r="V15" s="18">
        <v>1</v>
      </c>
      <c r="W15" s="18">
        <v>1</v>
      </c>
      <c r="X15" s="18">
        <v>1</v>
      </c>
      <c r="Y15" s="18">
        <v>1</v>
      </c>
      <c r="Z15" s="18">
        <v>9977416263</v>
      </c>
    </row>
    <row r="16" spans="1:26" ht="22.5" customHeight="1">
      <c r="A16" s="31">
        <v>11</v>
      </c>
      <c r="B16" s="18">
        <v>3161</v>
      </c>
      <c r="C16" s="18" t="s">
        <v>218</v>
      </c>
      <c r="D16" s="20" t="s">
        <v>312</v>
      </c>
      <c r="E16" s="20" t="s">
        <v>313</v>
      </c>
      <c r="F16" s="19" t="s">
        <v>314</v>
      </c>
      <c r="G16" s="18" t="s">
        <v>315</v>
      </c>
      <c r="H16" s="18" t="s">
        <v>11</v>
      </c>
      <c r="I16" s="32"/>
      <c r="J16" s="39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1"/>
        <v>0</v>
      </c>
      <c r="T16" s="18">
        <f t="shared" si="2"/>
        <v>1</v>
      </c>
      <c r="U16" s="18">
        <f t="shared" si="0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6265111120</v>
      </c>
    </row>
    <row r="17" spans="1:26" ht="22.5" customHeight="1">
      <c r="A17" s="18">
        <v>12</v>
      </c>
      <c r="B17" s="18">
        <v>3162</v>
      </c>
      <c r="C17" s="18" t="s">
        <v>398</v>
      </c>
      <c r="D17" s="20" t="s">
        <v>605</v>
      </c>
      <c r="E17" s="20" t="s">
        <v>606</v>
      </c>
      <c r="F17" s="19" t="s">
        <v>607</v>
      </c>
      <c r="G17" s="18"/>
      <c r="H17" s="18" t="s">
        <v>9</v>
      </c>
      <c r="I17" s="32"/>
      <c r="J17" s="39"/>
      <c r="K17" s="18"/>
      <c r="L17" s="18">
        <v>1</v>
      </c>
      <c r="M17" s="18"/>
      <c r="N17" s="18"/>
      <c r="O17" s="18"/>
      <c r="P17" s="18"/>
      <c r="Q17" s="18"/>
      <c r="R17" s="18"/>
      <c r="S17" s="18">
        <f t="shared" si="1"/>
        <v>0</v>
      </c>
      <c r="T17" s="18">
        <f t="shared" si="2"/>
        <v>1</v>
      </c>
      <c r="U17" s="18">
        <f t="shared" si="0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8223963420</v>
      </c>
    </row>
    <row r="18" spans="1:26" ht="22.5" customHeight="1">
      <c r="A18" s="31">
        <v>13</v>
      </c>
      <c r="B18" s="18">
        <v>3163</v>
      </c>
      <c r="C18" s="18" t="s">
        <v>398</v>
      </c>
      <c r="D18" s="20" t="s">
        <v>611</v>
      </c>
      <c r="E18" s="20" t="s">
        <v>612</v>
      </c>
      <c r="F18" s="19" t="s">
        <v>613</v>
      </c>
      <c r="G18" s="18" t="s">
        <v>614</v>
      </c>
      <c r="H18" s="18" t="s">
        <v>9</v>
      </c>
      <c r="I18" s="32"/>
      <c r="J18" s="39"/>
      <c r="K18" s="18">
        <v>1</v>
      </c>
      <c r="L18" s="18"/>
      <c r="M18" s="18"/>
      <c r="N18" s="18"/>
      <c r="O18" s="18"/>
      <c r="P18" s="18"/>
      <c r="Q18" s="18"/>
      <c r="R18" s="18"/>
      <c r="S18" s="18">
        <f t="shared" si="1"/>
        <v>1</v>
      </c>
      <c r="T18" s="18">
        <f t="shared" si="2"/>
        <v>0</v>
      </c>
      <c r="U18" s="18">
        <f t="shared" si="0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7987748466</v>
      </c>
    </row>
    <row r="19" spans="1:26" ht="22.5" customHeight="1">
      <c r="A19" s="18">
        <v>14</v>
      </c>
      <c r="B19" s="18">
        <v>3164</v>
      </c>
      <c r="C19" s="18" t="s">
        <v>398</v>
      </c>
      <c r="D19" s="20" t="s">
        <v>615</v>
      </c>
      <c r="E19" s="20" t="s">
        <v>616</v>
      </c>
      <c r="F19" s="19" t="s">
        <v>177</v>
      </c>
      <c r="G19" s="18" t="s">
        <v>617</v>
      </c>
      <c r="H19" s="18" t="s">
        <v>11</v>
      </c>
      <c r="I19" s="32"/>
      <c r="J19" s="39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1"/>
        <v>0</v>
      </c>
      <c r="T19" s="18">
        <f t="shared" si="2"/>
        <v>1</v>
      </c>
      <c r="U19" s="18">
        <f t="shared" si="0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8340945567</v>
      </c>
    </row>
    <row r="20" spans="1:26" ht="22.5" customHeight="1">
      <c r="A20" s="31">
        <v>15</v>
      </c>
      <c r="B20" s="18">
        <v>3165</v>
      </c>
      <c r="C20" s="18" t="s">
        <v>398</v>
      </c>
      <c r="D20" s="20" t="s">
        <v>618</v>
      </c>
      <c r="E20" s="20" t="s">
        <v>619</v>
      </c>
      <c r="F20" s="19" t="s">
        <v>620</v>
      </c>
      <c r="G20" s="18" t="s">
        <v>621</v>
      </c>
      <c r="H20" s="18" t="s">
        <v>15</v>
      </c>
      <c r="I20" s="32"/>
      <c r="J20" s="39"/>
      <c r="K20" s="18"/>
      <c r="L20" s="18"/>
      <c r="M20" s="18"/>
      <c r="N20" s="18"/>
      <c r="O20" s="18"/>
      <c r="P20" s="18"/>
      <c r="Q20" s="18"/>
      <c r="R20" s="18">
        <v>1</v>
      </c>
      <c r="S20" s="18">
        <f t="shared" si="1"/>
        <v>0</v>
      </c>
      <c r="T20" s="18">
        <f t="shared" si="2"/>
        <v>1</v>
      </c>
      <c r="U20" s="18">
        <f t="shared" si="0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9131270162</v>
      </c>
    </row>
    <row r="21" spans="1:26" ht="22.5" customHeight="1">
      <c r="A21" s="18">
        <v>16</v>
      </c>
      <c r="B21" s="18">
        <v>3166</v>
      </c>
      <c r="C21" s="18" t="s">
        <v>398</v>
      </c>
      <c r="D21" s="20" t="s">
        <v>622</v>
      </c>
      <c r="E21" s="20" t="s">
        <v>623</v>
      </c>
      <c r="F21" s="19" t="s">
        <v>624</v>
      </c>
      <c r="G21" s="18" t="s">
        <v>625</v>
      </c>
      <c r="H21" s="18" t="s">
        <v>11</v>
      </c>
      <c r="I21" s="32"/>
      <c r="J21" s="39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f t="shared" si="0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9589829636</v>
      </c>
    </row>
    <row r="22" spans="1:26" ht="22.5" customHeight="1">
      <c r="A22" s="31">
        <v>17</v>
      </c>
      <c r="B22" s="18">
        <v>3167</v>
      </c>
      <c r="C22" s="18" t="s">
        <v>398</v>
      </c>
      <c r="D22" s="20" t="s">
        <v>626</v>
      </c>
      <c r="E22" s="20" t="s">
        <v>627</v>
      </c>
      <c r="F22" s="19" t="s">
        <v>628</v>
      </c>
      <c r="G22" s="18" t="s">
        <v>629</v>
      </c>
      <c r="H22" s="18" t="s">
        <v>10</v>
      </c>
      <c r="I22" s="32"/>
      <c r="J22" s="39"/>
      <c r="K22" s="18"/>
      <c r="L22" s="18"/>
      <c r="M22" s="18">
        <v>1</v>
      </c>
      <c r="N22" s="18"/>
      <c r="O22" s="18"/>
      <c r="P22" s="18"/>
      <c r="Q22" s="18"/>
      <c r="R22" s="18"/>
      <c r="S22" s="18">
        <f t="shared" si="1"/>
        <v>1</v>
      </c>
      <c r="T22" s="18">
        <f t="shared" si="2"/>
        <v>0</v>
      </c>
      <c r="U22" s="18">
        <f t="shared" si="0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8319931787</v>
      </c>
    </row>
    <row r="23" spans="1:26" ht="22.5" customHeight="1">
      <c r="A23" s="18">
        <v>18</v>
      </c>
      <c r="B23" s="18">
        <v>3168</v>
      </c>
      <c r="C23" s="18" t="s">
        <v>398</v>
      </c>
      <c r="D23" s="20" t="s">
        <v>630</v>
      </c>
      <c r="E23" s="20" t="s">
        <v>631</v>
      </c>
      <c r="F23" s="19" t="s">
        <v>632</v>
      </c>
      <c r="G23" s="18" t="s">
        <v>633</v>
      </c>
      <c r="H23" s="18" t="s">
        <v>9</v>
      </c>
      <c r="I23" s="32"/>
      <c r="J23" s="39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1"/>
        <v>0</v>
      </c>
      <c r="T23" s="18">
        <f t="shared" si="2"/>
        <v>1</v>
      </c>
      <c r="U23" s="18">
        <f t="shared" si="0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7441110649</v>
      </c>
    </row>
    <row r="24" spans="1:26" ht="22.5" customHeight="1">
      <c r="A24" s="31">
        <v>19</v>
      </c>
      <c r="B24" s="18">
        <v>3169</v>
      </c>
      <c r="C24" s="18" t="s">
        <v>398</v>
      </c>
      <c r="D24" s="20" t="s">
        <v>634</v>
      </c>
      <c r="E24" s="20" t="s">
        <v>635</v>
      </c>
      <c r="F24" s="19" t="s">
        <v>306</v>
      </c>
      <c r="G24" s="18" t="s">
        <v>636</v>
      </c>
      <c r="H24" s="18" t="s">
        <v>11</v>
      </c>
      <c r="I24" s="32"/>
      <c r="J24" s="39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1"/>
        <v>0</v>
      </c>
      <c r="T24" s="18">
        <f t="shared" si="2"/>
        <v>1</v>
      </c>
      <c r="U24" s="18">
        <f t="shared" si="0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9302758414</v>
      </c>
    </row>
    <row r="25" spans="1:26" ht="22.5" customHeight="1">
      <c r="A25" s="18">
        <v>20</v>
      </c>
      <c r="B25" s="18">
        <v>3171</v>
      </c>
      <c r="C25" s="18" t="s">
        <v>398</v>
      </c>
      <c r="D25" s="20" t="s">
        <v>637</v>
      </c>
      <c r="E25" s="20" t="s">
        <v>638</v>
      </c>
      <c r="F25" s="19" t="s">
        <v>639</v>
      </c>
      <c r="G25" s="18" t="s">
        <v>640</v>
      </c>
      <c r="H25" s="18" t="s">
        <v>9</v>
      </c>
      <c r="I25" s="32"/>
      <c r="J25" s="39"/>
      <c r="K25" s="18">
        <v>1</v>
      </c>
      <c r="L25" s="18"/>
      <c r="M25" s="18"/>
      <c r="N25" s="18"/>
      <c r="O25" s="18"/>
      <c r="P25" s="18"/>
      <c r="Q25" s="18"/>
      <c r="R25" s="18"/>
      <c r="S25" s="18">
        <f t="shared" si="1"/>
        <v>1</v>
      </c>
      <c r="T25" s="18">
        <f t="shared" si="2"/>
        <v>0</v>
      </c>
      <c r="U25" s="18">
        <f t="shared" si="0"/>
        <v>1</v>
      </c>
      <c r="V25" s="18">
        <v>1</v>
      </c>
      <c r="W25" s="18">
        <v>1</v>
      </c>
      <c r="X25" s="18">
        <v>1</v>
      </c>
      <c r="Y25" s="18">
        <v>1</v>
      </c>
      <c r="Z25" s="18">
        <v>6267893145</v>
      </c>
    </row>
    <row r="26" spans="1:26" ht="22.5" customHeight="1">
      <c r="A26" s="31">
        <v>21</v>
      </c>
      <c r="B26" s="18">
        <v>3172</v>
      </c>
      <c r="C26" s="18" t="s">
        <v>483</v>
      </c>
      <c r="D26" s="20" t="s">
        <v>641</v>
      </c>
      <c r="E26" s="20" t="s">
        <v>642</v>
      </c>
      <c r="F26" s="19" t="s">
        <v>643</v>
      </c>
      <c r="G26" s="18" t="s">
        <v>644</v>
      </c>
      <c r="H26" s="18" t="s">
        <v>9</v>
      </c>
      <c r="I26" s="32"/>
      <c r="J26" s="39"/>
      <c r="K26" s="18"/>
      <c r="L26" s="18">
        <v>1</v>
      </c>
      <c r="M26" s="18"/>
      <c r="N26" s="18"/>
      <c r="O26" s="18"/>
      <c r="P26" s="18"/>
      <c r="Q26" s="18"/>
      <c r="R26" s="18"/>
      <c r="S26" s="18">
        <f t="shared" si="1"/>
        <v>0</v>
      </c>
      <c r="T26" s="18">
        <f t="shared" si="2"/>
        <v>1</v>
      </c>
      <c r="U26" s="18">
        <f t="shared" si="0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6261031402</v>
      </c>
    </row>
    <row r="27" spans="1:26" ht="22.5" customHeight="1">
      <c r="A27" s="18">
        <v>22</v>
      </c>
      <c r="B27" s="18">
        <v>3173</v>
      </c>
      <c r="C27" s="18" t="s">
        <v>483</v>
      </c>
      <c r="D27" s="20" t="s">
        <v>645</v>
      </c>
      <c r="E27" s="20" t="s">
        <v>646</v>
      </c>
      <c r="F27" s="19" t="s">
        <v>647</v>
      </c>
      <c r="G27" s="18" t="s">
        <v>648</v>
      </c>
      <c r="H27" s="18" t="s">
        <v>11</v>
      </c>
      <c r="I27" s="32"/>
      <c r="J27" s="39"/>
      <c r="K27" s="18"/>
      <c r="L27" s="18"/>
      <c r="M27" s="18"/>
      <c r="N27" s="18"/>
      <c r="O27" s="18"/>
      <c r="P27" s="18">
        <v>1</v>
      </c>
      <c r="Q27" s="18"/>
      <c r="R27" s="18"/>
      <c r="S27" s="18">
        <f t="shared" si="1"/>
        <v>0</v>
      </c>
      <c r="T27" s="18">
        <f t="shared" si="2"/>
        <v>1</v>
      </c>
      <c r="U27" s="18">
        <f t="shared" si="0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6260407479</v>
      </c>
    </row>
    <row r="28" spans="1:26" ht="22.5" customHeight="1">
      <c r="A28" s="31">
        <v>23</v>
      </c>
      <c r="B28" s="18">
        <v>3174</v>
      </c>
      <c r="C28" s="18" t="s">
        <v>483</v>
      </c>
      <c r="D28" s="20" t="s">
        <v>649</v>
      </c>
      <c r="E28" s="20" t="s">
        <v>650</v>
      </c>
      <c r="F28" s="19" t="s">
        <v>651</v>
      </c>
      <c r="G28" s="18"/>
      <c r="H28" s="18" t="s">
        <v>9</v>
      </c>
      <c r="I28" s="32"/>
      <c r="J28" s="39"/>
      <c r="K28" s="18"/>
      <c r="L28" s="18">
        <v>1</v>
      </c>
      <c r="M28" s="18"/>
      <c r="N28" s="18"/>
      <c r="O28" s="18"/>
      <c r="P28" s="18"/>
      <c r="Q28" s="18"/>
      <c r="R28" s="18"/>
      <c r="S28" s="18">
        <f t="shared" si="1"/>
        <v>0</v>
      </c>
      <c r="T28" s="18">
        <f t="shared" si="2"/>
        <v>1</v>
      </c>
      <c r="U28" s="18">
        <f t="shared" si="0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8815397750</v>
      </c>
    </row>
    <row r="29" spans="1:26" ht="22.5" customHeight="1">
      <c r="A29" s="18">
        <v>24</v>
      </c>
      <c r="B29" s="18">
        <v>3175</v>
      </c>
      <c r="C29" s="18" t="s">
        <v>483</v>
      </c>
      <c r="D29" s="20" t="s">
        <v>652</v>
      </c>
      <c r="E29" s="20" t="s">
        <v>653</v>
      </c>
      <c r="F29" s="19" t="s">
        <v>654</v>
      </c>
      <c r="G29" s="18" t="s">
        <v>655</v>
      </c>
      <c r="H29" s="18" t="s">
        <v>11</v>
      </c>
      <c r="I29" s="32"/>
      <c r="J29" s="39"/>
      <c r="K29" s="18"/>
      <c r="L29" s="18"/>
      <c r="M29" s="18"/>
      <c r="N29" s="18"/>
      <c r="O29" s="18">
        <v>1</v>
      </c>
      <c r="P29" s="18"/>
      <c r="Q29" s="18"/>
      <c r="R29" s="18"/>
      <c r="S29" s="18">
        <f t="shared" si="1"/>
        <v>1</v>
      </c>
      <c r="T29" s="18">
        <f t="shared" si="2"/>
        <v>0</v>
      </c>
      <c r="U29" s="18">
        <f t="shared" si="0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7987572563</v>
      </c>
    </row>
    <row r="30" spans="1:26" ht="22.5" customHeight="1">
      <c r="A30" s="31">
        <v>25</v>
      </c>
      <c r="B30" s="18">
        <v>3176</v>
      </c>
      <c r="C30" s="18" t="s">
        <v>483</v>
      </c>
      <c r="D30" s="20" t="s">
        <v>656</v>
      </c>
      <c r="E30" s="20" t="s">
        <v>657</v>
      </c>
      <c r="F30" s="19" t="s">
        <v>658</v>
      </c>
      <c r="G30" s="18" t="s">
        <v>659</v>
      </c>
      <c r="H30" s="18" t="s">
        <v>9</v>
      </c>
      <c r="I30" s="32"/>
      <c r="J30" s="39"/>
      <c r="K30" s="18"/>
      <c r="L30" s="18">
        <v>1</v>
      </c>
      <c r="M30" s="18"/>
      <c r="N30" s="18"/>
      <c r="O30" s="18"/>
      <c r="P30" s="18"/>
      <c r="Q30" s="18"/>
      <c r="R30" s="18"/>
      <c r="S30" s="18">
        <f t="shared" si="1"/>
        <v>0</v>
      </c>
      <c r="T30" s="18">
        <f t="shared" si="2"/>
        <v>1</v>
      </c>
      <c r="U30" s="18">
        <f t="shared" si="0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6265077226</v>
      </c>
    </row>
    <row r="31" spans="1:26" ht="22.5" customHeight="1">
      <c r="A31" s="18">
        <v>26</v>
      </c>
      <c r="B31" s="18">
        <v>3177</v>
      </c>
      <c r="C31" s="18" t="s">
        <v>483</v>
      </c>
      <c r="D31" s="20" t="s">
        <v>602</v>
      </c>
      <c r="E31" s="20" t="s">
        <v>660</v>
      </c>
      <c r="F31" s="19" t="s">
        <v>661</v>
      </c>
      <c r="G31" s="18" t="s">
        <v>662</v>
      </c>
      <c r="H31" s="18" t="s">
        <v>9</v>
      </c>
      <c r="I31" s="32"/>
      <c r="J31" s="39"/>
      <c r="K31" s="18"/>
      <c r="L31" s="18">
        <v>1</v>
      </c>
      <c r="M31" s="18"/>
      <c r="N31" s="18"/>
      <c r="O31" s="18"/>
      <c r="P31" s="18"/>
      <c r="Q31" s="18"/>
      <c r="R31" s="18"/>
      <c r="S31" s="18">
        <f t="shared" si="1"/>
        <v>0</v>
      </c>
      <c r="T31" s="18">
        <f t="shared" si="2"/>
        <v>1</v>
      </c>
      <c r="U31" s="18">
        <f t="shared" si="0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8770657161</v>
      </c>
    </row>
    <row r="32" spans="1:26" ht="22.5" customHeight="1">
      <c r="A32" s="31">
        <v>27</v>
      </c>
      <c r="B32" s="18">
        <v>3178</v>
      </c>
      <c r="C32" s="18" t="s">
        <v>483</v>
      </c>
      <c r="D32" s="20" t="s">
        <v>663</v>
      </c>
      <c r="E32" s="20" t="s">
        <v>664</v>
      </c>
      <c r="F32" s="19" t="s">
        <v>665</v>
      </c>
      <c r="G32" s="18" t="s">
        <v>666</v>
      </c>
      <c r="H32" s="18" t="s">
        <v>11</v>
      </c>
      <c r="I32" s="32"/>
      <c r="J32" s="39"/>
      <c r="K32" s="18"/>
      <c r="L32" s="18"/>
      <c r="M32" s="18"/>
      <c r="N32" s="18"/>
      <c r="O32" s="18"/>
      <c r="P32" s="18">
        <v>1</v>
      </c>
      <c r="Q32" s="18"/>
      <c r="R32" s="18"/>
      <c r="S32" s="18">
        <f t="shared" si="1"/>
        <v>0</v>
      </c>
      <c r="T32" s="18">
        <f t="shared" si="2"/>
        <v>1</v>
      </c>
      <c r="U32" s="18">
        <f t="shared" si="0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9399467703</v>
      </c>
    </row>
    <row r="33" spans="1:26" s="64" customFormat="1" ht="22.5" customHeight="1">
      <c r="A33" s="18">
        <v>28</v>
      </c>
      <c r="B33" s="59">
        <v>3179</v>
      </c>
      <c r="C33" s="59" t="s">
        <v>740</v>
      </c>
      <c r="D33" s="60" t="s">
        <v>805</v>
      </c>
      <c r="E33" s="60" t="s">
        <v>806</v>
      </c>
      <c r="F33" s="61" t="s">
        <v>807</v>
      </c>
      <c r="G33" s="59" t="s">
        <v>808</v>
      </c>
      <c r="H33" s="59" t="s">
        <v>11</v>
      </c>
      <c r="I33" s="62"/>
      <c r="J33" s="63"/>
      <c r="K33" s="59"/>
      <c r="L33" s="59"/>
      <c r="M33" s="59"/>
      <c r="N33" s="59"/>
      <c r="O33" s="59">
        <v>1</v>
      </c>
      <c r="P33" s="59"/>
      <c r="Q33" s="59"/>
      <c r="R33" s="59"/>
      <c r="S33" s="18">
        <f t="shared" si="1"/>
        <v>1</v>
      </c>
      <c r="T33" s="18">
        <f t="shared" si="2"/>
        <v>0</v>
      </c>
      <c r="U33" s="59">
        <f t="shared" si="0"/>
        <v>1</v>
      </c>
      <c r="V33" s="59">
        <v>1</v>
      </c>
      <c r="W33" s="59">
        <v>1</v>
      </c>
      <c r="X33" s="59">
        <v>1</v>
      </c>
      <c r="Y33" s="59">
        <v>1</v>
      </c>
      <c r="Z33" s="59">
        <v>7067858191</v>
      </c>
    </row>
    <row r="34" spans="1:26" s="64" customFormat="1" ht="22.5" customHeight="1">
      <c r="A34" s="31">
        <v>29</v>
      </c>
      <c r="B34" s="59">
        <v>3180</v>
      </c>
      <c r="C34" s="59" t="s">
        <v>740</v>
      </c>
      <c r="D34" s="60" t="s">
        <v>809</v>
      </c>
      <c r="E34" s="60" t="s">
        <v>810</v>
      </c>
      <c r="F34" s="61" t="s">
        <v>811</v>
      </c>
      <c r="G34" s="59">
        <v>19502037040</v>
      </c>
      <c r="H34" s="59" t="s">
        <v>11</v>
      </c>
      <c r="I34" s="62"/>
      <c r="J34" s="63"/>
      <c r="K34" s="59"/>
      <c r="L34" s="59"/>
      <c r="M34" s="59"/>
      <c r="N34" s="59"/>
      <c r="O34" s="59">
        <v>1</v>
      </c>
      <c r="P34" s="59"/>
      <c r="Q34" s="59"/>
      <c r="R34" s="59"/>
      <c r="S34" s="18">
        <f t="shared" si="1"/>
        <v>1</v>
      </c>
      <c r="T34" s="18">
        <f t="shared" si="2"/>
        <v>0</v>
      </c>
      <c r="U34" s="59">
        <f t="shared" si="0"/>
        <v>1</v>
      </c>
      <c r="V34" s="59">
        <v>1</v>
      </c>
      <c r="W34" s="59">
        <v>1</v>
      </c>
      <c r="X34" s="59">
        <v>1</v>
      </c>
      <c r="Y34" s="59">
        <v>1</v>
      </c>
      <c r="Z34" s="59">
        <v>8484000770</v>
      </c>
    </row>
    <row r="35" spans="1:26" s="64" customFormat="1" ht="22.5" customHeight="1">
      <c r="A35" s="18">
        <v>30</v>
      </c>
      <c r="B35" s="59">
        <v>3181</v>
      </c>
      <c r="C35" s="59" t="s">
        <v>740</v>
      </c>
      <c r="D35" s="60" t="s">
        <v>365</v>
      </c>
      <c r="E35" s="60" t="s">
        <v>489</v>
      </c>
      <c r="F35" s="61" t="s">
        <v>211</v>
      </c>
      <c r="G35" s="59" t="s">
        <v>812</v>
      </c>
      <c r="H35" s="59" t="s">
        <v>11</v>
      </c>
      <c r="I35" s="62"/>
      <c r="J35" s="63"/>
      <c r="K35" s="59"/>
      <c r="L35" s="59"/>
      <c r="M35" s="59"/>
      <c r="N35" s="59"/>
      <c r="O35" s="59"/>
      <c r="P35" s="59">
        <v>1</v>
      </c>
      <c r="Q35" s="59"/>
      <c r="R35" s="59"/>
      <c r="S35" s="18">
        <f t="shared" si="1"/>
        <v>0</v>
      </c>
      <c r="T35" s="18">
        <f t="shared" si="2"/>
        <v>1</v>
      </c>
      <c r="U35" s="59">
        <f t="shared" si="0"/>
        <v>1</v>
      </c>
      <c r="V35" s="59">
        <v>1</v>
      </c>
      <c r="W35" s="59">
        <v>1</v>
      </c>
      <c r="X35" s="59">
        <v>1</v>
      </c>
      <c r="Y35" s="59">
        <v>1</v>
      </c>
      <c r="Z35" s="59">
        <v>8305026203</v>
      </c>
    </row>
    <row r="36" spans="1:26" s="64" customFormat="1" ht="22.5" customHeight="1">
      <c r="A36" s="31">
        <v>31</v>
      </c>
      <c r="B36" s="59">
        <v>3182</v>
      </c>
      <c r="C36" s="59" t="s">
        <v>740</v>
      </c>
      <c r="D36" s="60" t="s">
        <v>813</v>
      </c>
      <c r="E36" s="60" t="s">
        <v>814</v>
      </c>
      <c r="F36" s="61" t="s">
        <v>815</v>
      </c>
      <c r="G36" s="59" t="s">
        <v>816</v>
      </c>
      <c r="H36" s="59" t="s">
        <v>9</v>
      </c>
      <c r="I36" s="62"/>
      <c r="J36" s="63"/>
      <c r="K36" s="59">
        <v>1</v>
      </c>
      <c r="L36" s="59"/>
      <c r="M36" s="59"/>
      <c r="N36" s="59"/>
      <c r="O36" s="59"/>
      <c r="P36" s="59"/>
      <c r="Q36" s="59"/>
      <c r="R36" s="59"/>
      <c r="S36" s="18">
        <f t="shared" si="1"/>
        <v>1</v>
      </c>
      <c r="T36" s="18">
        <f t="shared" si="2"/>
        <v>0</v>
      </c>
      <c r="U36" s="59">
        <f t="shared" si="0"/>
        <v>1</v>
      </c>
      <c r="V36" s="59">
        <v>1</v>
      </c>
      <c r="W36" s="59">
        <v>1</v>
      </c>
      <c r="X36" s="59">
        <v>1</v>
      </c>
      <c r="Y36" s="59">
        <v>1</v>
      </c>
      <c r="Z36" s="59">
        <v>6267841593</v>
      </c>
    </row>
    <row r="37" spans="1:26" s="64" customFormat="1" ht="22.5" customHeight="1">
      <c r="A37" s="18">
        <v>32</v>
      </c>
      <c r="B37" s="59">
        <v>3183</v>
      </c>
      <c r="C37" s="59" t="s">
        <v>843</v>
      </c>
      <c r="D37" s="60" t="s">
        <v>817</v>
      </c>
      <c r="E37" s="60" t="s">
        <v>818</v>
      </c>
      <c r="F37" s="61" t="s">
        <v>819</v>
      </c>
      <c r="G37" s="59"/>
      <c r="H37" s="59" t="s">
        <v>11</v>
      </c>
      <c r="I37" s="62"/>
      <c r="J37" s="63"/>
      <c r="K37" s="59"/>
      <c r="L37" s="59"/>
      <c r="M37" s="59"/>
      <c r="N37" s="59"/>
      <c r="O37" s="59">
        <v>1</v>
      </c>
      <c r="P37" s="59"/>
      <c r="Q37" s="59"/>
      <c r="R37" s="59"/>
      <c r="S37" s="18">
        <f t="shared" si="1"/>
        <v>1</v>
      </c>
      <c r="T37" s="18">
        <f t="shared" si="2"/>
        <v>0</v>
      </c>
      <c r="U37" s="59">
        <f t="shared" si="0"/>
        <v>1</v>
      </c>
      <c r="V37" s="59">
        <v>1</v>
      </c>
      <c r="W37" s="59">
        <v>1</v>
      </c>
      <c r="X37" s="59">
        <v>1</v>
      </c>
      <c r="Y37" s="59">
        <v>1</v>
      </c>
      <c r="Z37" s="59">
        <v>6260186331</v>
      </c>
    </row>
    <row r="38" spans="1:26" ht="22.5" customHeight="1">
      <c r="A38" s="31">
        <v>33</v>
      </c>
      <c r="B38" s="18">
        <v>3184</v>
      </c>
      <c r="C38" s="18" t="s">
        <v>844</v>
      </c>
      <c r="D38" s="20" t="s">
        <v>820</v>
      </c>
      <c r="E38" s="20" t="s">
        <v>821</v>
      </c>
      <c r="F38" s="19" t="s">
        <v>822</v>
      </c>
      <c r="G38" s="18" t="s">
        <v>823</v>
      </c>
      <c r="H38" s="18" t="s">
        <v>11</v>
      </c>
      <c r="I38" s="32"/>
      <c r="J38" s="39"/>
      <c r="K38" s="18"/>
      <c r="L38" s="18"/>
      <c r="M38" s="18"/>
      <c r="N38" s="18"/>
      <c r="O38" s="18">
        <v>1</v>
      </c>
      <c r="P38" s="18"/>
      <c r="Q38" s="18"/>
      <c r="R38" s="18"/>
      <c r="S38" s="18">
        <f t="shared" si="1"/>
        <v>1</v>
      </c>
      <c r="T38" s="18">
        <f t="shared" si="2"/>
        <v>0</v>
      </c>
      <c r="U38" s="18">
        <f t="shared" si="0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9111540491</v>
      </c>
    </row>
    <row r="39" spans="1:26" ht="22.5" customHeight="1">
      <c r="A39" s="18">
        <v>34</v>
      </c>
      <c r="B39" s="18">
        <v>3185</v>
      </c>
      <c r="C39" s="18" t="s">
        <v>748</v>
      </c>
      <c r="D39" s="20" t="s">
        <v>824</v>
      </c>
      <c r="E39" s="20" t="s">
        <v>477</v>
      </c>
      <c r="F39" s="19" t="s">
        <v>825</v>
      </c>
      <c r="G39" s="18" t="s">
        <v>826</v>
      </c>
      <c r="H39" s="18" t="s">
        <v>10</v>
      </c>
      <c r="I39" s="32"/>
      <c r="J39" s="39"/>
      <c r="K39" s="18"/>
      <c r="L39" s="18"/>
      <c r="M39" s="18">
        <v>1</v>
      </c>
      <c r="N39" s="18"/>
      <c r="O39" s="18"/>
      <c r="P39" s="18"/>
      <c r="Q39" s="18"/>
      <c r="R39" s="18"/>
      <c r="S39" s="18">
        <f t="shared" si="1"/>
        <v>1</v>
      </c>
      <c r="T39" s="18">
        <f t="shared" si="2"/>
        <v>0</v>
      </c>
      <c r="U39" s="18">
        <f t="shared" si="0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8817292885</v>
      </c>
    </row>
    <row r="40" spans="1:26" ht="22.5" customHeight="1">
      <c r="A40" s="31">
        <v>35</v>
      </c>
      <c r="B40" s="18">
        <v>3186</v>
      </c>
      <c r="C40" s="18" t="s">
        <v>748</v>
      </c>
      <c r="D40" s="20" t="s">
        <v>395</v>
      </c>
      <c r="E40" s="20" t="s">
        <v>675</v>
      </c>
      <c r="F40" s="19" t="s">
        <v>827</v>
      </c>
      <c r="G40" s="18" t="s">
        <v>828</v>
      </c>
      <c r="H40" s="18" t="s">
        <v>9</v>
      </c>
      <c r="I40" s="32"/>
      <c r="J40" s="39"/>
      <c r="K40" s="18">
        <v>1</v>
      </c>
      <c r="L40" s="18"/>
      <c r="M40" s="18"/>
      <c r="N40" s="18"/>
      <c r="O40" s="18"/>
      <c r="P40" s="18"/>
      <c r="Q40" s="18"/>
      <c r="R40" s="18"/>
      <c r="S40" s="18">
        <f t="shared" si="1"/>
        <v>1</v>
      </c>
      <c r="T40" s="18">
        <f t="shared" si="2"/>
        <v>0</v>
      </c>
      <c r="U40" s="18">
        <f t="shared" si="0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9399615125</v>
      </c>
    </row>
    <row r="41" spans="1:26" ht="22.5" customHeight="1">
      <c r="A41" s="18">
        <v>36</v>
      </c>
      <c r="B41" s="18">
        <v>3187</v>
      </c>
      <c r="C41" s="18" t="s">
        <v>748</v>
      </c>
      <c r="D41" s="20" t="s">
        <v>829</v>
      </c>
      <c r="E41" s="20" t="s">
        <v>830</v>
      </c>
      <c r="F41" s="19" t="s">
        <v>831</v>
      </c>
      <c r="G41" s="18" t="s">
        <v>832</v>
      </c>
      <c r="H41" s="18" t="s">
        <v>9</v>
      </c>
      <c r="I41" s="32"/>
      <c r="J41" s="39"/>
      <c r="K41" s="18"/>
      <c r="L41" s="18">
        <v>1</v>
      </c>
      <c r="M41" s="18"/>
      <c r="N41" s="18"/>
      <c r="O41" s="18"/>
      <c r="P41" s="18"/>
      <c r="Q41" s="18"/>
      <c r="R41" s="18"/>
      <c r="S41" s="18">
        <f t="shared" si="1"/>
        <v>0</v>
      </c>
      <c r="T41" s="18">
        <f t="shared" si="2"/>
        <v>1</v>
      </c>
      <c r="U41" s="18">
        <f t="shared" si="0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6260590119</v>
      </c>
    </row>
    <row r="42" spans="1:26" ht="22.5" customHeight="1">
      <c r="A42" s="31">
        <v>37</v>
      </c>
      <c r="B42" s="18">
        <v>3188</v>
      </c>
      <c r="C42" s="18" t="s">
        <v>748</v>
      </c>
      <c r="D42" s="20" t="s">
        <v>833</v>
      </c>
      <c r="E42" s="20" t="s">
        <v>834</v>
      </c>
      <c r="F42" s="19" t="s">
        <v>598</v>
      </c>
      <c r="G42" s="18" t="s">
        <v>835</v>
      </c>
      <c r="H42" s="18" t="s">
        <v>9</v>
      </c>
      <c r="I42" s="32"/>
      <c r="J42" s="39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"/>
        <v>0</v>
      </c>
      <c r="T42" s="18">
        <f t="shared" si="2"/>
        <v>1</v>
      </c>
      <c r="U42" s="18">
        <f t="shared" si="0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6260559963</v>
      </c>
    </row>
    <row r="43" spans="1:26" ht="22.5" customHeight="1">
      <c r="A43" s="18">
        <v>38</v>
      </c>
      <c r="B43" s="18">
        <v>3189</v>
      </c>
      <c r="C43" s="18" t="s">
        <v>748</v>
      </c>
      <c r="D43" s="20" t="s">
        <v>491</v>
      </c>
      <c r="E43" s="20" t="s">
        <v>836</v>
      </c>
      <c r="F43" s="19" t="s">
        <v>837</v>
      </c>
      <c r="G43" s="18" t="s">
        <v>838</v>
      </c>
      <c r="H43" s="18" t="s">
        <v>11</v>
      </c>
      <c r="I43" s="32"/>
      <c r="J43" s="39"/>
      <c r="K43" s="18"/>
      <c r="L43" s="18"/>
      <c r="M43" s="18"/>
      <c r="N43" s="18"/>
      <c r="O43" s="18"/>
      <c r="P43" s="18">
        <v>1</v>
      </c>
      <c r="Q43" s="18"/>
      <c r="R43" s="18"/>
      <c r="S43" s="18">
        <f t="shared" si="1"/>
        <v>0</v>
      </c>
      <c r="T43" s="18">
        <f t="shared" si="2"/>
        <v>1</v>
      </c>
      <c r="U43" s="18">
        <f aca="true" t="shared" si="3" ref="U43:U48">SUM(S43:T43)</f>
        <v>1</v>
      </c>
      <c r="V43" s="18">
        <v>1</v>
      </c>
      <c r="W43" s="18">
        <v>1</v>
      </c>
      <c r="X43" s="18">
        <v>1</v>
      </c>
      <c r="Y43" s="18">
        <v>1</v>
      </c>
      <c r="Z43" s="18">
        <v>9131930726</v>
      </c>
    </row>
    <row r="44" spans="1:26" ht="22.5" customHeight="1">
      <c r="A44" s="31">
        <v>39</v>
      </c>
      <c r="B44" s="18">
        <v>3190</v>
      </c>
      <c r="C44" s="18" t="s">
        <v>748</v>
      </c>
      <c r="D44" s="20" t="s">
        <v>839</v>
      </c>
      <c r="E44" s="20" t="s">
        <v>840</v>
      </c>
      <c r="F44" s="19" t="s">
        <v>841</v>
      </c>
      <c r="G44" s="18" t="s">
        <v>842</v>
      </c>
      <c r="H44" s="18" t="s">
        <v>11</v>
      </c>
      <c r="I44" s="32"/>
      <c r="J44" s="39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"/>
        <v>1</v>
      </c>
      <c r="T44" s="18">
        <f t="shared" si="2"/>
        <v>0</v>
      </c>
      <c r="U44" s="18">
        <f t="shared" si="3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6263835434</v>
      </c>
    </row>
    <row r="45" spans="1:26" ht="22.5" customHeight="1">
      <c r="A45" s="18">
        <v>40</v>
      </c>
      <c r="B45" s="18">
        <v>3191</v>
      </c>
      <c r="C45" s="18" t="s">
        <v>908</v>
      </c>
      <c r="D45" s="20" t="s">
        <v>909</v>
      </c>
      <c r="E45" s="20" t="s">
        <v>910</v>
      </c>
      <c r="F45" s="19" t="s">
        <v>911</v>
      </c>
      <c r="G45" s="18" t="s">
        <v>912</v>
      </c>
      <c r="H45" s="18" t="s">
        <v>11</v>
      </c>
      <c r="I45" s="32"/>
      <c r="J45" s="39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"/>
        <v>0</v>
      </c>
      <c r="T45" s="18">
        <f t="shared" si="2"/>
        <v>1</v>
      </c>
      <c r="U45" s="18">
        <f t="shared" si="3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8770125300</v>
      </c>
    </row>
    <row r="46" spans="1:26" ht="22.5" customHeight="1">
      <c r="A46" s="31">
        <v>41</v>
      </c>
      <c r="B46" s="18">
        <v>3192</v>
      </c>
      <c r="C46" s="18" t="s">
        <v>398</v>
      </c>
      <c r="D46" s="20" t="s">
        <v>608</v>
      </c>
      <c r="E46" s="20" t="s">
        <v>609</v>
      </c>
      <c r="F46" s="19" t="s">
        <v>610</v>
      </c>
      <c r="G46" s="18">
        <v>7668010140</v>
      </c>
      <c r="H46" s="18" t="s">
        <v>10</v>
      </c>
      <c r="I46" s="32"/>
      <c r="J46" s="39"/>
      <c r="K46" s="18"/>
      <c r="L46" s="18"/>
      <c r="M46" s="18"/>
      <c r="N46" s="18">
        <v>1</v>
      </c>
      <c r="O46" s="18"/>
      <c r="P46" s="18"/>
      <c r="Q46" s="18"/>
      <c r="R46" s="18"/>
      <c r="S46" s="18">
        <f t="shared" si="1"/>
        <v>0</v>
      </c>
      <c r="T46" s="18">
        <f t="shared" si="2"/>
        <v>1</v>
      </c>
      <c r="U46" s="18">
        <f t="shared" si="3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9302045280</v>
      </c>
    </row>
    <row r="47" spans="1:26" ht="22.5" customHeight="1">
      <c r="A47" s="18">
        <v>42</v>
      </c>
      <c r="B47" s="18">
        <v>3193</v>
      </c>
      <c r="C47" s="18" t="s">
        <v>916</v>
      </c>
      <c r="D47" s="20" t="s">
        <v>917</v>
      </c>
      <c r="E47" s="20" t="s">
        <v>918</v>
      </c>
      <c r="F47" s="19" t="s">
        <v>919</v>
      </c>
      <c r="G47" s="18"/>
      <c r="H47" s="18" t="s">
        <v>10</v>
      </c>
      <c r="I47" s="32"/>
      <c r="J47" s="39"/>
      <c r="K47" s="18"/>
      <c r="L47" s="18"/>
      <c r="M47" s="18"/>
      <c r="N47" s="18">
        <v>1</v>
      </c>
      <c r="O47" s="18"/>
      <c r="P47" s="18"/>
      <c r="Q47" s="18"/>
      <c r="R47" s="18"/>
      <c r="S47" s="18">
        <f t="shared" si="1"/>
        <v>0</v>
      </c>
      <c r="T47" s="18">
        <f t="shared" si="2"/>
        <v>1</v>
      </c>
      <c r="U47" s="18">
        <f t="shared" si="3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6266867006</v>
      </c>
    </row>
    <row r="48" spans="1:26" s="3" customFormat="1" ht="22.5" customHeight="1">
      <c r="A48" s="31"/>
      <c r="B48" s="18"/>
      <c r="C48" s="18"/>
      <c r="D48" s="18" t="s">
        <v>14</v>
      </c>
      <c r="E48" s="18"/>
      <c r="F48" s="18"/>
      <c r="G48" s="18"/>
      <c r="H48" s="18"/>
      <c r="I48" s="18"/>
      <c r="J48" s="18"/>
      <c r="K48" s="18">
        <f aca="true" t="shared" si="4" ref="K48:P48">SUM(K6:K47)</f>
        <v>4</v>
      </c>
      <c r="L48" s="18">
        <f t="shared" si="4"/>
        <v>9</v>
      </c>
      <c r="M48" s="18">
        <f t="shared" si="4"/>
        <v>2</v>
      </c>
      <c r="N48" s="18">
        <f t="shared" si="4"/>
        <v>2</v>
      </c>
      <c r="O48" s="18">
        <f t="shared" si="4"/>
        <v>9</v>
      </c>
      <c r="P48" s="18">
        <f t="shared" si="4"/>
        <v>14</v>
      </c>
      <c r="Q48" s="18"/>
      <c r="R48" s="18">
        <f>SUM(R6:R47)</f>
        <v>2</v>
      </c>
      <c r="S48" s="18">
        <f>SUM(S6:S47)</f>
        <v>15</v>
      </c>
      <c r="T48" s="18">
        <f>SUM(T6:T47)</f>
        <v>27</v>
      </c>
      <c r="U48" s="18">
        <f t="shared" si="3"/>
        <v>42</v>
      </c>
      <c r="V48" s="18">
        <f>SUM(V6:V47)</f>
        <v>42</v>
      </c>
      <c r="W48" s="18">
        <f>SUM(W6:W47)</f>
        <v>42</v>
      </c>
      <c r="X48" s="18">
        <f>SUM(X6:X47)</f>
        <v>42</v>
      </c>
      <c r="Y48" s="18">
        <f>SUM(Y6:Y47)</f>
        <v>42</v>
      </c>
      <c r="Z48" s="18"/>
    </row>
    <row r="49" spans="4:26" ht="12.75">
      <c r="D49" s="1"/>
      <c r="E49" s="1"/>
      <c r="Z49" s="1"/>
    </row>
    <row r="50" spans="4:26" ht="12.75">
      <c r="D50" s="1"/>
      <c r="E50" s="1"/>
      <c r="Z50" s="1"/>
    </row>
    <row r="51" spans="4:26" ht="12.75">
      <c r="D51" s="1"/>
      <c r="E51" s="1"/>
      <c r="Z51" s="1"/>
    </row>
    <row r="52" spans="4:26" ht="12.75">
      <c r="D52" s="1"/>
      <c r="E52" s="1"/>
      <c r="Z52" s="1"/>
    </row>
    <row r="53" spans="4:26" ht="12.75">
      <c r="D53" s="1"/>
      <c r="E53" s="1"/>
      <c r="Z53" s="1"/>
    </row>
    <row r="54" spans="4:26" ht="12.75">
      <c r="D54" s="1"/>
      <c r="E54" s="1"/>
      <c r="Z54" s="1"/>
    </row>
    <row r="55" spans="4:26" ht="12.75">
      <c r="D55" s="1"/>
      <c r="E55" s="1"/>
      <c r="Z55" s="1"/>
    </row>
    <row r="56" spans="4:26" ht="12.75">
      <c r="D56" s="1"/>
      <c r="E56" s="1"/>
      <c r="Z56" s="1"/>
    </row>
    <row r="57" spans="4:26" ht="12.75">
      <c r="D57" s="1"/>
      <c r="E57" s="1"/>
      <c r="Z57" s="1"/>
    </row>
    <row r="58" spans="4:26" ht="12.75">
      <c r="D58" s="1"/>
      <c r="E58" s="1"/>
      <c r="Z58" s="1"/>
    </row>
    <row r="59" spans="4:26" ht="12.75">
      <c r="D59" s="1"/>
      <c r="E59" s="1"/>
      <c r="Z59" s="1"/>
    </row>
    <row r="60" spans="4:26" ht="12.75">
      <c r="D60" s="1"/>
      <c r="E60" s="1"/>
      <c r="Z60" s="1"/>
    </row>
    <row r="61" spans="4:26" ht="12.75">
      <c r="D61" s="1"/>
      <c r="E61" s="1"/>
      <c r="Z61" s="1"/>
    </row>
    <row r="62" spans="4:26" ht="12.75">
      <c r="D62" s="1"/>
      <c r="E62" s="1"/>
      <c r="Z62" s="1"/>
    </row>
    <row r="63" spans="4:26" ht="12.75">
      <c r="D63" s="1"/>
      <c r="E63" s="1"/>
      <c r="Z63" s="1"/>
    </row>
    <row r="64" spans="4:26" ht="12.75">
      <c r="D64" s="1"/>
      <c r="E64" s="1"/>
      <c r="Z64" s="1"/>
    </row>
    <row r="65" spans="4:26" ht="12.75">
      <c r="D65" s="1"/>
      <c r="E65" s="1"/>
      <c r="Z65" s="1"/>
    </row>
    <row r="66" spans="4:26" ht="12.75">
      <c r="D66" s="1"/>
      <c r="E66" s="1"/>
      <c r="Z66" s="1"/>
    </row>
    <row r="67" spans="4:26" ht="12.75">
      <c r="D67" s="1"/>
      <c r="E67" s="1"/>
      <c r="Z67" s="1"/>
    </row>
    <row r="68" spans="4:26" ht="12.75">
      <c r="D68" s="1"/>
      <c r="E68" s="1"/>
      <c r="Z68" s="1"/>
    </row>
    <row r="69" spans="4:26" ht="12.75">
      <c r="D69" s="1"/>
      <c r="E69" s="1"/>
      <c r="Z69" s="1"/>
    </row>
    <row r="70" spans="4:26" ht="12.75">
      <c r="D70" s="1"/>
      <c r="E70" s="1"/>
      <c r="Z70" s="1"/>
    </row>
    <row r="71" spans="4:26" ht="12.75">
      <c r="D71" s="1"/>
      <c r="E71" s="1"/>
      <c r="Z71" s="1"/>
    </row>
    <row r="72" spans="4:26" ht="12.75">
      <c r="D72" s="1"/>
      <c r="E72" s="1"/>
      <c r="Z72" s="1"/>
    </row>
    <row r="73" spans="4:26" ht="12.75">
      <c r="D73" s="1"/>
      <c r="E73" s="1"/>
      <c r="Z73" s="1"/>
    </row>
    <row r="74" spans="4:26" ht="12.75">
      <c r="D74" s="1"/>
      <c r="E74" s="1"/>
      <c r="Z74" s="1"/>
    </row>
    <row r="75" spans="4:26" ht="12.75">
      <c r="D75" s="1"/>
      <c r="E75" s="1"/>
      <c r="Z75" s="1"/>
    </row>
    <row r="76" spans="4:26" ht="12.75">
      <c r="D76" s="1"/>
      <c r="E76" s="1"/>
      <c r="Z76" s="1"/>
    </row>
    <row r="77" spans="4:26" ht="12.75">
      <c r="D77" s="1"/>
      <c r="E77" s="1"/>
      <c r="Z77" s="1"/>
    </row>
    <row r="78" spans="4:26" ht="12.75">
      <c r="D78" s="1"/>
      <c r="E78" s="1"/>
      <c r="Z78" s="1"/>
    </row>
    <row r="79" spans="4:26" ht="12.75">
      <c r="D79" s="1"/>
      <c r="E79" s="1"/>
      <c r="Z79" s="1"/>
    </row>
    <row r="80" spans="4:26" ht="12.75">
      <c r="D80" s="1"/>
      <c r="E80" s="1"/>
      <c r="Z80" s="1"/>
    </row>
    <row r="81" spans="4:26" ht="12.75">
      <c r="D81" s="1"/>
      <c r="E81" s="1"/>
      <c r="Z81" s="1"/>
    </row>
    <row r="82" spans="4:26" ht="12.75">
      <c r="D82" s="1"/>
      <c r="E82" s="1"/>
      <c r="Z82" s="1"/>
    </row>
    <row r="83" spans="4:26" ht="12.75">
      <c r="D83" s="1"/>
      <c r="E83" s="1"/>
      <c r="Z83" s="1"/>
    </row>
    <row r="84" spans="4:26" ht="12.75">
      <c r="D84" s="1"/>
      <c r="E84" s="1"/>
      <c r="Z84" s="1"/>
    </row>
    <row r="85" spans="4:26" ht="12.75">
      <c r="D85" s="1"/>
      <c r="E85" s="1"/>
      <c r="Z85" s="1"/>
    </row>
    <row r="86" spans="4:26" ht="12.75">
      <c r="D86" s="1"/>
      <c r="E86" s="1"/>
      <c r="Z86" s="1"/>
    </row>
    <row r="87" spans="4:26" ht="12.75">
      <c r="D87" s="1"/>
      <c r="E87" s="1"/>
      <c r="Z87" s="1"/>
    </row>
    <row r="88" spans="4:26" ht="12.75">
      <c r="D88" s="1"/>
      <c r="E88" s="1"/>
      <c r="Z88" s="1"/>
    </row>
    <row r="89" spans="4:26" ht="12.75">
      <c r="D89" s="1"/>
      <c r="E89" s="1"/>
      <c r="Z89" s="1"/>
    </row>
    <row r="90" spans="4:26" ht="12.75">
      <c r="D90" s="1"/>
      <c r="E90" s="1"/>
      <c r="Z90" s="1"/>
    </row>
    <row r="91" spans="4:26" ht="12.75">
      <c r="D91" s="1"/>
      <c r="E91" s="1"/>
      <c r="Z91" s="1"/>
    </row>
    <row r="92" spans="4:26" ht="12.75">
      <c r="D92" s="1"/>
      <c r="E92" s="1"/>
      <c r="Z92" s="1"/>
    </row>
    <row r="93" spans="4:26" ht="12.75">
      <c r="D93" s="1"/>
      <c r="E93" s="1"/>
      <c r="Z93" s="1"/>
    </row>
    <row r="94" spans="4:26" ht="12.75">
      <c r="D94" s="1"/>
      <c r="E94" s="1"/>
      <c r="Z94" s="1"/>
    </row>
    <row r="95" spans="4:26" ht="12.75">
      <c r="D95" s="1"/>
      <c r="E95" s="1"/>
      <c r="Z95" s="1"/>
    </row>
    <row r="96" spans="4:26" ht="12.75">
      <c r="D96" s="1"/>
      <c r="E96" s="1"/>
      <c r="Z96" s="1"/>
    </row>
    <row r="97" spans="4:26" ht="12.75">
      <c r="D97" s="1"/>
      <c r="E97" s="1"/>
      <c r="Z97" s="1"/>
    </row>
    <row r="98" spans="4:26" ht="12.75">
      <c r="D98" s="1"/>
      <c r="E98" s="1"/>
      <c r="Z98" s="1"/>
    </row>
    <row r="99" spans="4:26" ht="12.75">
      <c r="D99" s="1"/>
      <c r="E99" s="1"/>
      <c r="Z99" s="1"/>
    </row>
    <row r="100" spans="4:26" ht="12.75">
      <c r="D100" s="1"/>
      <c r="E100" s="1"/>
      <c r="Z100" s="1"/>
    </row>
  </sheetData>
  <sheetProtection/>
  <mergeCells count="24">
    <mergeCell ref="Z3:Z5"/>
    <mergeCell ref="G3:G5"/>
    <mergeCell ref="D3:D5"/>
    <mergeCell ref="X4:X5"/>
    <mergeCell ref="Q4:R4"/>
    <mergeCell ref="Y4:Y5"/>
    <mergeCell ref="J3:J5"/>
    <mergeCell ref="A1:Z1"/>
    <mergeCell ref="H3:H5"/>
    <mergeCell ref="I3:I5"/>
    <mergeCell ref="B3:B5"/>
    <mergeCell ref="A2:Z2"/>
    <mergeCell ref="E3:E5"/>
    <mergeCell ref="F3:F5"/>
    <mergeCell ref="C3:C5"/>
    <mergeCell ref="K3:U3"/>
    <mergeCell ref="M4:N4"/>
    <mergeCell ref="A3:A5"/>
    <mergeCell ref="O4:P4"/>
    <mergeCell ref="K4:L4"/>
    <mergeCell ref="V3:Y3"/>
    <mergeCell ref="S4:U4"/>
    <mergeCell ref="W4:W5"/>
    <mergeCell ref="V4:V5"/>
  </mergeCells>
  <printOptions horizontalCentered="1"/>
  <pageMargins left="0.31" right="0.23" top="0.5" bottom="0.5" header="0" footer="0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6.28125" style="5" bestFit="1" customWidth="1"/>
    <col min="2" max="2" width="27.8515625" style="5" customWidth="1"/>
    <col min="3" max="3" width="10.00390625" style="5" customWidth="1"/>
    <col min="4" max="6" width="9.28125" style="5" customWidth="1"/>
    <col min="7" max="7" width="9.421875" style="5" customWidth="1"/>
    <col min="8" max="8" width="14.7109375" style="5" customWidth="1"/>
    <col min="9" max="9" width="9.8515625" style="5" customWidth="1"/>
    <col min="10" max="13" width="9.28125" style="5" customWidth="1"/>
    <col min="14" max="14" width="14.7109375" style="5" customWidth="1"/>
    <col min="15" max="16" width="9.28125" style="5" customWidth="1"/>
    <col min="17" max="16384" width="9.140625" style="5" customWidth="1"/>
  </cols>
  <sheetData>
    <row r="1" spans="1:16" ht="36.75" customHeight="1">
      <c r="A1" s="105" t="s">
        <v>139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15.5" customHeight="1">
      <c r="A2" s="106" t="s">
        <v>1848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21.75" customHeight="1">
      <c r="A3" s="82" t="s">
        <v>4</v>
      </c>
      <c r="B3" s="82" t="s">
        <v>140</v>
      </c>
      <c r="C3" s="107" t="s">
        <v>141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21.75" customHeight="1">
      <c r="A4" s="83"/>
      <c r="B4" s="83"/>
      <c r="C4" s="82" t="s">
        <v>142</v>
      </c>
      <c r="D4" s="109" t="s">
        <v>21</v>
      </c>
      <c r="E4" s="110"/>
      <c r="F4" s="110"/>
      <c r="G4" s="110"/>
      <c r="H4" s="110"/>
      <c r="I4" s="111"/>
      <c r="J4" s="109" t="s">
        <v>22</v>
      </c>
      <c r="K4" s="110"/>
      <c r="L4" s="110"/>
      <c r="M4" s="110"/>
      <c r="N4" s="110"/>
      <c r="O4" s="111"/>
      <c r="P4" s="82" t="s">
        <v>143</v>
      </c>
    </row>
    <row r="5" spans="1:16" ht="21.75" customHeight="1">
      <c r="A5" s="84"/>
      <c r="B5" s="84"/>
      <c r="C5" s="84"/>
      <c r="D5" s="42" t="s">
        <v>9</v>
      </c>
      <c r="E5" s="42" t="s">
        <v>10</v>
      </c>
      <c r="F5" s="42" t="s">
        <v>144</v>
      </c>
      <c r="G5" s="42" t="s">
        <v>145</v>
      </c>
      <c r="H5" s="42" t="s">
        <v>47</v>
      </c>
      <c r="I5" s="42" t="s">
        <v>146</v>
      </c>
      <c r="J5" s="42" t="s">
        <v>9</v>
      </c>
      <c r="K5" s="42" t="s">
        <v>10</v>
      </c>
      <c r="L5" s="42" t="s">
        <v>144</v>
      </c>
      <c r="M5" s="42" t="s">
        <v>145</v>
      </c>
      <c r="N5" s="42" t="s">
        <v>47</v>
      </c>
      <c r="O5" s="42" t="s">
        <v>146</v>
      </c>
      <c r="P5" s="84"/>
    </row>
    <row r="6" spans="1:16" s="35" customFormat="1" ht="20.25" customHeight="1">
      <c r="A6" s="36">
        <v>1</v>
      </c>
      <c r="B6" s="49" t="s">
        <v>79</v>
      </c>
      <c r="C6" s="31">
        <v>50</v>
      </c>
      <c r="D6" s="36">
        <v>4</v>
      </c>
      <c r="E6" s="36">
        <f>Sheet1!E5</f>
        <v>2</v>
      </c>
      <c r="F6" s="36">
        <f>Sheet1!G5</f>
        <v>9</v>
      </c>
      <c r="G6" s="36">
        <f>Sheet1!I5</f>
        <v>0</v>
      </c>
      <c r="H6" s="36">
        <v>0</v>
      </c>
      <c r="I6" s="36">
        <f>SUM(D6+E6+F6+G6+H6+Q6)</f>
        <v>15</v>
      </c>
      <c r="J6" s="36">
        <f>Sheet1!D5</f>
        <v>12</v>
      </c>
      <c r="K6" s="36">
        <v>2</v>
      </c>
      <c r="L6" s="36">
        <f>Sheet1!H5</f>
        <v>16</v>
      </c>
      <c r="M6" s="36">
        <v>2</v>
      </c>
      <c r="N6" s="36">
        <v>0</v>
      </c>
      <c r="O6" s="36">
        <f>SUM(J6+K6+L6+M6+N6+Q6)</f>
        <v>32</v>
      </c>
      <c r="P6" s="36">
        <f>SUM(I6+O6+Q6)</f>
        <v>47</v>
      </c>
    </row>
    <row r="7" spans="1:16" s="35" customFormat="1" ht="20.25" customHeight="1">
      <c r="A7" s="36">
        <v>2</v>
      </c>
      <c r="B7" s="49" t="s">
        <v>80</v>
      </c>
      <c r="C7" s="31">
        <v>50</v>
      </c>
      <c r="D7" s="36">
        <f>Sheet1!C6</f>
        <v>4</v>
      </c>
      <c r="E7" s="36">
        <f>Sheet1!E6</f>
        <v>2</v>
      </c>
      <c r="F7" s="36">
        <f>Sheet1!G6</f>
        <v>9</v>
      </c>
      <c r="G7" s="36">
        <v>0</v>
      </c>
      <c r="H7" s="36">
        <v>0</v>
      </c>
      <c r="I7" s="36">
        <f aca="true" t="shared" si="0" ref="I7:I23">SUM(D7+E7+F7+G7+H7+Q7)</f>
        <v>15</v>
      </c>
      <c r="J7" s="36">
        <f>Sheet1!D6</f>
        <v>9</v>
      </c>
      <c r="K7" s="36">
        <f>Sheet1!F6</f>
        <v>2</v>
      </c>
      <c r="L7" s="36">
        <f>Sheet1!H6</f>
        <v>14</v>
      </c>
      <c r="M7" s="36">
        <f>Sheet1!J6</f>
        <v>2</v>
      </c>
      <c r="N7" s="36">
        <v>0</v>
      </c>
      <c r="O7" s="36">
        <f aca="true" t="shared" si="1" ref="O7:O24">SUM(J7+K7+L7+M7+N7+Q7)</f>
        <v>27</v>
      </c>
      <c r="P7" s="36">
        <f aca="true" t="shared" si="2" ref="P7:P24">SUM(I7+O7+Q7)</f>
        <v>42</v>
      </c>
    </row>
    <row r="8" spans="1:16" s="35" customFormat="1" ht="20.25" customHeight="1">
      <c r="A8" s="36">
        <v>3</v>
      </c>
      <c r="B8" s="49" t="s">
        <v>81</v>
      </c>
      <c r="C8" s="47">
        <v>50</v>
      </c>
      <c r="D8" s="36">
        <f>Sheet1!C7</f>
        <v>9</v>
      </c>
      <c r="E8" s="36">
        <f>Sheet1!E7</f>
        <v>3</v>
      </c>
      <c r="F8" s="36">
        <f>Sheet1!G7</f>
        <v>10</v>
      </c>
      <c r="G8" s="36">
        <f>Sheet1!I7</f>
        <v>2</v>
      </c>
      <c r="H8" s="36">
        <v>0</v>
      </c>
      <c r="I8" s="36">
        <f t="shared" si="0"/>
        <v>24</v>
      </c>
      <c r="J8" s="36">
        <f>Sheet1!D7</f>
        <v>7</v>
      </c>
      <c r="K8" s="36">
        <f>Sheet1!F7</f>
        <v>1</v>
      </c>
      <c r="L8" s="36">
        <f>Sheet1!H7</f>
        <v>15</v>
      </c>
      <c r="M8" s="36">
        <f>Sheet1!J7</f>
        <v>3</v>
      </c>
      <c r="N8" s="36">
        <v>0</v>
      </c>
      <c r="O8" s="36">
        <f t="shared" si="1"/>
        <v>26</v>
      </c>
      <c r="P8" s="36">
        <f t="shared" si="2"/>
        <v>50</v>
      </c>
    </row>
    <row r="9" spans="1:16" s="35" customFormat="1" ht="20.25" customHeight="1">
      <c r="A9" s="36">
        <v>4</v>
      </c>
      <c r="B9" s="49" t="s">
        <v>82</v>
      </c>
      <c r="C9" s="31">
        <v>50</v>
      </c>
      <c r="D9" s="36">
        <f>Sheet1!C8</f>
        <v>4</v>
      </c>
      <c r="E9" s="36">
        <f>Sheet1!E8</f>
        <v>1</v>
      </c>
      <c r="F9" s="36">
        <f>Sheet1!G8</f>
        <v>9</v>
      </c>
      <c r="G9" s="36">
        <v>0</v>
      </c>
      <c r="H9" s="36">
        <v>0</v>
      </c>
      <c r="I9" s="36">
        <f t="shared" si="0"/>
        <v>14</v>
      </c>
      <c r="J9" s="36">
        <f>Sheet1!D8</f>
        <v>9</v>
      </c>
      <c r="K9" s="36">
        <f>Sheet1!F8</f>
        <v>5</v>
      </c>
      <c r="L9" s="36">
        <f>Sheet1!H8</f>
        <v>17</v>
      </c>
      <c r="M9" s="36">
        <f>Sheet1!J8</f>
        <v>0</v>
      </c>
      <c r="N9" s="36">
        <v>0</v>
      </c>
      <c r="O9" s="36">
        <f t="shared" si="1"/>
        <v>31</v>
      </c>
      <c r="P9" s="36">
        <f t="shared" si="2"/>
        <v>45</v>
      </c>
    </row>
    <row r="10" spans="1:16" s="35" customFormat="1" ht="20.25" customHeight="1">
      <c r="A10" s="36">
        <v>5</v>
      </c>
      <c r="B10" s="49" t="s">
        <v>83</v>
      </c>
      <c r="C10" s="48">
        <v>35</v>
      </c>
      <c r="D10" s="36">
        <f>Sheet1!C9</f>
        <v>5</v>
      </c>
      <c r="E10" s="36">
        <f>Sheet1!E9</f>
        <v>0</v>
      </c>
      <c r="F10" s="36">
        <f>Sheet1!G9</f>
        <v>7</v>
      </c>
      <c r="G10" s="36">
        <f>Sheet1!I9</f>
        <v>1</v>
      </c>
      <c r="H10" s="36">
        <v>0</v>
      </c>
      <c r="I10" s="36">
        <f t="shared" si="0"/>
        <v>13</v>
      </c>
      <c r="J10" s="36">
        <f>Sheet1!D9</f>
        <v>10</v>
      </c>
      <c r="K10" s="36">
        <v>2</v>
      </c>
      <c r="L10" s="36">
        <f>Sheet1!H9</f>
        <v>10</v>
      </c>
      <c r="M10" s="36">
        <f>Sheet1!J9</f>
        <v>0</v>
      </c>
      <c r="N10" s="36">
        <v>0</v>
      </c>
      <c r="O10" s="36">
        <f t="shared" si="1"/>
        <v>22</v>
      </c>
      <c r="P10" s="36">
        <f t="shared" si="2"/>
        <v>35</v>
      </c>
    </row>
    <row r="11" spans="1:16" s="35" customFormat="1" ht="20.25" customHeight="1">
      <c r="A11" s="36">
        <v>6</v>
      </c>
      <c r="B11" s="49" t="s">
        <v>84</v>
      </c>
      <c r="C11" s="48">
        <v>35</v>
      </c>
      <c r="D11" s="36">
        <f>Sheet1!C10</f>
        <v>4</v>
      </c>
      <c r="E11" s="36">
        <f>Sheet1!E10</f>
        <v>2</v>
      </c>
      <c r="F11" s="36">
        <f>Sheet1!G10</f>
        <v>5</v>
      </c>
      <c r="G11" s="36">
        <f>Sheet1!I10</f>
        <v>0</v>
      </c>
      <c r="H11" s="36">
        <v>0</v>
      </c>
      <c r="I11" s="36">
        <f t="shared" si="0"/>
        <v>11</v>
      </c>
      <c r="J11" s="36">
        <f>Sheet1!D10</f>
        <v>6</v>
      </c>
      <c r="K11" s="36">
        <f>Sheet1!F10</f>
        <v>3</v>
      </c>
      <c r="L11" s="36">
        <f>Sheet1!H10</f>
        <v>9</v>
      </c>
      <c r="M11" s="36">
        <v>0</v>
      </c>
      <c r="N11" s="36">
        <v>0</v>
      </c>
      <c r="O11" s="36">
        <f t="shared" si="1"/>
        <v>18</v>
      </c>
      <c r="P11" s="36">
        <f t="shared" si="2"/>
        <v>29</v>
      </c>
    </row>
    <row r="12" spans="1:16" s="35" customFormat="1" ht="20.25" customHeight="1">
      <c r="A12" s="36">
        <v>7</v>
      </c>
      <c r="B12" s="50" t="s">
        <v>85</v>
      </c>
      <c r="C12" s="48">
        <v>35</v>
      </c>
      <c r="D12" s="36">
        <f>Sheet1!C11</f>
        <v>3</v>
      </c>
      <c r="E12" s="36">
        <v>0</v>
      </c>
      <c r="F12" s="36">
        <f>Sheet1!G11</f>
        <v>6</v>
      </c>
      <c r="G12" s="36">
        <f>Sheet1!I11</f>
        <v>0</v>
      </c>
      <c r="H12" s="36">
        <v>0</v>
      </c>
      <c r="I12" s="36">
        <f t="shared" si="0"/>
        <v>9</v>
      </c>
      <c r="J12" s="36">
        <f>Sheet1!D11</f>
        <v>8</v>
      </c>
      <c r="K12" s="36">
        <v>1</v>
      </c>
      <c r="L12" s="36">
        <f>Sheet1!H11</f>
        <v>6</v>
      </c>
      <c r="M12" s="36">
        <f>Sheet1!J11</f>
        <v>1</v>
      </c>
      <c r="N12" s="36">
        <v>0</v>
      </c>
      <c r="O12" s="36">
        <f t="shared" si="1"/>
        <v>16</v>
      </c>
      <c r="P12" s="36">
        <f t="shared" si="2"/>
        <v>25</v>
      </c>
    </row>
    <row r="13" spans="1:16" s="35" customFormat="1" ht="20.25" customHeight="1">
      <c r="A13" s="36">
        <v>8</v>
      </c>
      <c r="B13" s="50" t="s">
        <v>86</v>
      </c>
      <c r="C13" s="48">
        <v>35</v>
      </c>
      <c r="D13" s="36">
        <f>Sheet1!C12</f>
        <v>3</v>
      </c>
      <c r="E13" s="36">
        <f>Sheet1!E12</f>
        <v>1</v>
      </c>
      <c r="F13" s="36">
        <f>Sheet1!G12</f>
        <v>4</v>
      </c>
      <c r="G13" s="36">
        <v>0</v>
      </c>
      <c r="H13" s="36">
        <v>0</v>
      </c>
      <c r="I13" s="36">
        <f t="shared" si="0"/>
        <v>8</v>
      </c>
      <c r="J13" s="36">
        <f>Sheet1!D12</f>
        <v>8</v>
      </c>
      <c r="K13" s="36">
        <f>Sheet1!F12</f>
        <v>2</v>
      </c>
      <c r="L13" s="36">
        <f>Sheet1!H12</f>
        <v>4</v>
      </c>
      <c r="M13" s="36">
        <f>Sheet1!J12</f>
        <v>0</v>
      </c>
      <c r="N13" s="36">
        <v>0</v>
      </c>
      <c r="O13" s="36">
        <f t="shared" si="1"/>
        <v>14</v>
      </c>
      <c r="P13" s="36">
        <f t="shared" si="2"/>
        <v>22</v>
      </c>
    </row>
    <row r="14" spans="1:16" s="35" customFormat="1" ht="20.25" customHeight="1">
      <c r="A14" s="36">
        <v>9</v>
      </c>
      <c r="B14" s="50" t="s">
        <v>87</v>
      </c>
      <c r="C14" s="48">
        <v>40</v>
      </c>
      <c r="D14" s="36">
        <f>Sheet1!C13</f>
        <v>5</v>
      </c>
      <c r="E14" s="36">
        <f>Sheet1!E13</f>
        <v>3</v>
      </c>
      <c r="F14" s="36">
        <f>Sheet1!G13</f>
        <v>12</v>
      </c>
      <c r="G14" s="36">
        <f>Sheet1!I13</f>
        <v>0</v>
      </c>
      <c r="H14" s="36">
        <v>0</v>
      </c>
      <c r="I14" s="36">
        <f t="shared" si="0"/>
        <v>20</v>
      </c>
      <c r="J14" s="36">
        <f>Sheet1!D13</f>
        <v>5</v>
      </c>
      <c r="K14" s="36">
        <v>3</v>
      </c>
      <c r="L14" s="36">
        <v>13</v>
      </c>
      <c r="M14" s="36">
        <v>0</v>
      </c>
      <c r="N14" s="36">
        <v>0</v>
      </c>
      <c r="O14" s="36">
        <f t="shared" si="1"/>
        <v>21</v>
      </c>
      <c r="P14" s="36">
        <f t="shared" si="2"/>
        <v>41</v>
      </c>
    </row>
    <row r="15" spans="1:16" s="35" customFormat="1" ht="20.25" customHeight="1">
      <c r="A15" s="36">
        <v>10</v>
      </c>
      <c r="B15" s="50" t="s">
        <v>88</v>
      </c>
      <c r="C15" s="48">
        <v>40</v>
      </c>
      <c r="D15" s="36">
        <f>Sheet1!C14</f>
        <v>6</v>
      </c>
      <c r="E15" s="36">
        <f>Sheet1!E14</f>
        <v>2</v>
      </c>
      <c r="F15" s="36">
        <f>Sheet1!G14</f>
        <v>5</v>
      </c>
      <c r="G15" s="36">
        <v>0</v>
      </c>
      <c r="H15" s="36">
        <v>0</v>
      </c>
      <c r="I15" s="36">
        <f t="shared" si="0"/>
        <v>13</v>
      </c>
      <c r="J15" s="36">
        <f>Sheet1!D14</f>
        <v>4</v>
      </c>
      <c r="K15" s="36">
        <f>Sheet1!F14</f>
        <v>2</v>
      </c>
      <c r="L15" s="36">
        <f>Sheet1!H14</f>
        <v>14</v>
      </c>
      <c r="M15" s="36">
        <v>2</v>
      </c>
      <c r="N15" s="36">
        <v>0</v>
      </c>
      <c r="O15" s="36">
        <f t="shared" si="1"/>
        <v>22</v>
      </c>
      <c r="P15" s="36">
        <f t="shared" si="2"/>
        <v>35</v>
      </c>
    </row>
    <row r="16" spans="1:16" s="35" customFormat="1" ht="20.25" customHeight="1">
      <c r="A16" s="36">
        <v>11</v>
      </c>
      <c r="B16" s="50" t="s">
        <v>89</v>
      </c>
      <c r="C16" s="48">
        <v>40</v>
      </c>
      <c r="D16" s="36">
        <f>Sheet1!C15</f>
        <v>6</v>
      </c>
      <c r="E16" s="36">
        <f>Sheet1!E15</f>
        <v>0</v>
      </c>
      <c r="F16" s="36">
        <f>Sheet1!G15</f>
        <v>16</v>
      </c>
      <c r="G16" s="36">
        <f>Sheet1!I15</f>
        <v>3</v>
      </c>
      <c r="H16" s="36">
        <v>0</v>
      </c>
      <c r="I16" s="36">
        <f t="shared" si="0"/>
        <v>25</v>
      </c>
      <c r="J16" s="36">
        <f>Sheet1!D15</f>
        <v>4</v>
      </c>
      <c r="K16" s="36">
        <f>Sheet1!F15</f>
        <v>0</v>
      </c>
      <c r="L16" s="36">
        <f>Sheet1!H15</f>
        <v>7</v>
      </c>
      <c r="M16" s="36">
        <f>Sheet1!J15</f>
        <v>1</v>
      </c>
      <c r="N16" s="36">
        <v>0</v>
      </c>
      <c r="O16" s="36">
        <f t="shared" si="1"/>
        <v>12</v>
      </c>
      <c r="P16" s="36">
        <f t="shared" si="2"/>
        <v>37</v>
      </c>
    </row>
    <row r="17" spans="1:16" s="35" customFormat="1" ht="20.25" customHeight="1">
      <c r="A17" s="36">
        <v>12</v>
      </c>
      <c r="B17" s="50" t="s">
        <v>90</v>
      </c>
      <c r="C17" s="48">
        <v>40</v>
      </c>
      <c r="D17" s="36">
        <f>Sheet1!C16</f>
        <v>5</v>
      </c>
      <c r="E17" s="36">
        <v>0</v>
      </c>
      <c r="F17" s="36">
        <f>Sheet1!G16</f>
        <v>15</v>
      </c>
      <c r="G17" s="36">
        <f>Sheet1!I16</f>
        <v>3</v>
      </c>
      <c r="H17" s="36">
        <v>0</v>
      </c>
      <c r="I17" s="36">
        <f t="shared" si="0"/>
        <v>23</v>
      </c>
      <c r="J17" s="36">
        <f>Sheet1!D16</f>
        <v>1</v>
      </c>
      <c r="K17" s="36">
        <f>Sheet1!F16</f>
        <v>1</v>
      </c>
      <c r="L17" s="36">
        <f>Sheet1!H16</f>
        <v>9</v>
      </c>
      <c r="M17" s="36">
        <v>3</v>
      </c>
      <c r="N17" s="36">
        <v>0</v>
      </c>
      <c r="O17" s="36">
        <f t="shared" si="1"/>
        <v>14</v>
      </c>
      <c r="P17" s="36">
        <f t="shared" si="2"/>
        <v>37</v>
      </c>
    </row>
    <row r="18" spans="1:16" s="35" customFormat="1" ht="20.25" customHeight="1">
      <c r="A18" s="36">
        <v>13</v>
      </c>
      <c r="B18" s="50" t="s">
        <v>91</v>
      </c>
      <c r="C18" s="48">
        <v>25</v>
      </c>
      <c r="D18" s="36">
        <f>Sheet1!C17</f>
        <v>5</v>
      </c>
      <c r="E18" s="36">
        <f>Sheet1!E17</f>
        <v>1</v>
      </c>
      <c r="F18" s="36">
        <f>Sheet1!G17</f>
        <v>7</v>
      </c>
      <c r="G18" s="36">
        <f>Sheet1!I17</f>
        <v>0</v>
      </c>
      <c r="H18" s="36">
        <v>0</v>
      </c>
      <c r="I18" s="36">
        <f t="shared" si="0"/>
        <v>13</v>
      </c>
      <c r="J18" s="36">
        <f>Sheet1!D17</f>
        <v>2</v>
      </c>
      <c r="K18" s="36">
        <f>Sheet1!F17</f>
        <v>0</v>
      </c>
      <c r="L18" s="36">
        <f>Sheet1!H17</f>
        <v>4</v>
      </c>
      <c r="M18" s="36">
        <f>Sheet1!J17</f>
        <v>1</v>
      </c>
      <c r="N18" s="36">
        <v>0</v>
      </c>
      <c r="O18" s="36">
        <f t="shared" si="1"/>
        <v>7</v>
      </c>
      <c r="P18" s="36">
        <f t="shared" si="2"/>
        <v>20</v>
      </c>
    </row>
    <row r="19" spans="1:16" s="35" customFormat="1" ht="20.25" customHeight="1">
      <c r="A19" s="36">
        <v>14</v>
      </c>
      <c r="B19" s="50" t="s">
        <v>92</v>
      </c>
      <c r="C19" s="48">
        <v>25</v>
      </c>
      <c r="D19" s="36">
        <f>Sheet1!C18</f>
        <v>0</v>
      </c>
      <c r="E19" s="36">
        <f>Sheet1!E18</f>
        <v>1</v>
      </c>
      <c r="F19" s="36">
        <f>Sheet1!G18</f>
        <v>6</v>
      </c>
      <c r="G19" s="36">
        <f>Sheet1!I18</f>
        <v>0</v>
      </c>
      <c r="H19" s="36">
        <v>0</v>
      </c>
      <c r="I19" s="36">
        <f t="shared" si="0"/>
        <v>7</v>
      </c>
      <c r="J19" s="36">
        <f>Sheet1!D18</f>
        <v>1</v>
      </c>
      <c r="K19" s="36">
        <v>0</v>
      </c>
      <c r="L19" s="36">
        <f>Sheet1!H18</f>
        <v>3</v>
      </c>
      <c r="M19" s="36">
        <v>2</v>
      </c>
      <c r="N19" s="36">
        <v>0</v>
      </c>
      <c r="O19" s="36">
        <f t="shared" si="1"/>
        <v>6</v>
      </c>
      <c r="P19" s="36">
        <f t="shared" si="2"/>
        <v>13</v>
      </c>
    </row>
    <row r="20" spans="1:16" s="35" customFormat="1" ht="20.25" customHeight="1">
      <c r="A20" s="36">
        <v>15</v>
      </c>
      <c r="B20" s="50" t="s">
        <v>93</v>
      </c>
      <c r="C20" s="48">
        <v>20</v>
      </c>
      <c r="D20" s="36">
        <f>Sheet1!C19</f>
        <v>4</v>
      </c>
      <c r="E20" s="36">
        <f>Sheet1!E19</f>
        <v>1</v>
      </c>
      <c r="F20" s="36">
        <f>Sheet1!G19</f>
        <v>7</v>
      </c>
      <c r="G20" s="36">
        <f>Sheet1!I19</f>
        <v>0</v>
      </c>
      <c r="H20" s="36">
        <v>0</v>
      </c>
      <c r="I20" s="36">
        <f t="shared" si="0"/>
        <v>12</v>
      </c>
      <c r="J20" s="36">
        <f>Sheet1!D19</f>
        <v>5</v>
      </c>
      <c r="K20" s="36">
        <v>3</v>
      </c>
      <c r="L20" s="36">
        <f>Sheet1!H19</f>
        <v>13</v>
      </c>
      <c r="M20" s="36">
        <f>Sheet1!J19</f>
        <v>3</v>
      </c>
      <c r="N20" s="36">
        <v>0</v>
      </c>
      <c r="O20" s="36">
        <f t="shared" si="1"/>
        <v>24</v>
      </c>
      <c r="P20" s="36">
        <f t="shared" si="2"/>
        <v>36</v>
      </c>
    </row>
    <row r="21" spans="1:16" s="35" customFormat="1" ht="20.25" customHeight="1">
      <c r="A21" s="36">
        <v>16</v>
      </c>
      <c r="B21" s="50" t="s">
        <v>94</v>
      </c>
      <c r="C21" s="48">
        <v>20</v>
      </c>
      <c r="D21" s="36">
        <f>Sheet1!C20</f>
        <v>0</v>
      </c>
      <c r="E21" s="36">
        <f>Sheet1!E20</f>
        <v>2</v>
      </c>
      <c r="F21" s="36">
        <f>Sheet1!G20</f>
        <v>2</v>
      </c>
      <c r="G21" s="36">
        <f>Sheet1!I20</f>
        <v>0</v>
      </c>
      <c r="H21" s="36">
        <v>0</v>
      </c>
      <c r="I21" s="36">
        <f t="shared" si="0"/>
        <v>4</v>
      </c>
      <c r="J21" s="36">
        <f>Sheet1!D20</f>
        <v>1</v>
      </c>
      <c r="K21" s="36">
        <f>Sheet1!F20</f>
        <v>2</v>
      </c>
      <c r="L21" s="36">
        <f>Sheet1!H20</f>
        <v>7</v>
      </c>
      <c r="M21" s="36">
        <f>Sheet1!J20</f>
        <v>1</v>
      </c>
      <c r="N21" s="36">
        <v>0</v>
      </c>
      <c r="O21" s="36">
        <f t="shared" si="1"/>
        <v>11</v>
      </c>
      <c r="P21" s="36">
        <f t="shared" si="2"/>
        <v>15</v>
      </c>
    </row>
    <row r="22" spans="1:16" s="35" customFormat="1" ht="20.25" customHeight="1">
      <c r="A22" s="36">
        <v>17</v>
      </c>
      <c r="B22" s="50" t="s">
        <v>99</v>
      </c>
      <c r="C22" s="48">
        <v>20</v>
      </c>
      <c r="D22" s="36">
        <f>Sheet1!C21</f>
        <v>7</v>
      </c>
      <c r="E22" s="36">
        <f>Sheet1!E21</f>
        <v>3</v>
      </c>
      <c r="F22" s="36">
        <f>Sheet1!G21</f>
        <v>6</v>
      </c>
      <c r="G22" s="36">
        <f>Sheet1!I21</f>
        <v>0</v>
      </c>
      <c r="H22" s="36">
        <v>0</v>
      </c>
      <c r="I22" s="36">
        <f t="shared" si="0"/>
        <v>16</v>
      </c>
      <c r="J22" s="36">
        <f>Sheet1!D21</f>
        <v>5</v>
      </c>
      <c r="K22" s="36">
        <v>2</v>
      </c>
      <c r="L22" s="36">
        <f>Sheet1!H21</f>
        <v>12</v>
      </c>
      <c r="M22" s="36">
        <f>Sheet1!J21</f>
        <v>0</v>
      </c>
      <c r="N22" s="36">
        <v>0</v>
      </c>
      <c r="O22" s="36">
        <f t="shared" si="1"/>
        <v>19</v>
      </c>
      <c r="P22" s="36">
        <f t="shared" si="2"/>
        <v>35</v>
      </c>
    </row>
    <row r="23" spans="1:16" s="35" customFormat="1" ht="20.25" customHeight="1">
      <c r="A23" s="36">
        <v>18</v>
      </c>
      <c r="B23" s="50" t="s">
        <v>129</v>
      </c>
      <c r="C23" s="48">
        <v>20</v>
      </c>
      <c r="D23" s="36">
        <f>Sheet1!C22</f>
        <v>3</v>
      </c>
      <c r="E23" s="36">
        <v>1</v>
      </c>
      <c r="F23" s="36">
        <f>Sheet1!G22</f>
        <v>2</v>
      </c>
      <c r="G23" s="36">
        <f>Sheet1!I22</f>
        <v>1</v>
      </c>
      <c r="H23" s="36">
        <v>0</v>
      </c>
      <c r="I23" s="36">
        <f t="shared" si="0"/>
        <v>7</v>
      </c>
      <c r="J23" s="36">
        <f>Sheet1!D22</f>
        <v>3</v>
      </c>
      <c r="K23" s="36">
        <v>1</v>
      </c>
      <c r="L23" s="36">
        <f>Sheet1!H22</f>
        <v>5</v>
      </c>
      <c r="M23" s="36">
        <f>Sheet1!J22</f>
        <v>1</v>
      </c>
      <c r="N23" s="36">
        <v>0</v>
      </c>
      <c r="O23" s="36">
        <f t="shared" si="1"/>
        <v>10</v>
      </c>
      <c r="P23" s="36">
        <f t="shared" si="2"/>
        <v>17</v>
      </c>
    </row>
    <row r="24" spans="1:16" s="35" customFormat="1" ht="15.75">
      <c r="A24" s="36"/>
      <c r="B24" s="36" t="s">
        <v>14</v>
      </c>
      <c r="C24" s="36">
        <f aca="true" t="shared" si="3" ref="C24:N24">SUM(C6:C23)</f>
        <v>630</v>
      </c>
      <c r="D24" s="36">
        <f t="shared" si="3"/>
        <v>77</v>
      </c>
      <c r="E24" s="36">
        <f t="shared" si="3"/>
        <v>25</v>
      </c>
      <c r="F24" s="36">
        <f t="shared" si="3"/>
        <v>137</v>
      </c>
      <c r="G24" s="36">
        <f t="shared" si="3"/>
        <v>10</v>
      </c>
      <c r="H24" s="36">
        <f t="shared" si="3"/>
        <v>0</v>
      </c>
      <c r="I24" s="36">
        <f t="shared" si="3"/>
        <v>249</v>
      </c>
      <c r="J24" s="36">
        <f t="shared" si="3"/>
        <v>100</v>
      </c>
      <c r="K24" s="36">
        <f t="shared" si="3"/>
        <v>32</v>
      </c>
      <c r="L24" s="36">
        <f t="shared" si="3"/>
        <v>178</v>
      </c>
      <c r="M24" s="36">
        <f t="shared" si="3"/>
        <v>22</v>
      </c>
      <c r="N24" s="36">
        <f t="shared" si="3"/>
        <v>0</v>
      </c>
      <c r="O24" s="36">
        <f t="shared" si="1"/>
        <v>332</v>
      </c>
      <c r="P24" s="36">
        <f t="shared" si="2"/>
        <v>581</v>
      </c>
    </row>
  </sheetData>
  <sheetProtection/>
  <mergeCells count="9">
    <mergeCell ref="A1:P1"/>
    <mergeCell ref="A2:P2"/>
    <mergeCell ref="A3:A5"/>
    <mergeCell ref="B3:B5"/>
    <mergeCell ref="C3:P3"/>
    <mergeCell ref="C4:C5"/>
    <mergeCell ref="D4:I4"/>
    <mergeCell ref="J4:O4"/>
    <mergeCell ref="P4:P5"/>
  </mergeCells>
  <printOptions/>
  <pageMargins left="0.3" right="0.27" top="0.31" bottom="0.28" header="0.3" footer="0.3"/>
  <pageSetup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zoomScalePageLayoutView="0" workbookViewId="0" topLeftCell="A15">
      <selection activeCell="H37" sqref="H37"/>
    </sheetView>
  </sheetViews>
  <sheetFormatPr defaultColWidth="9.140625" defaultRowHeight="12.75"/>
  <cols>
    <col min="1" max="1" width="6.28125" style="5" bestFit="1" customWidth="1"/>
    <col min="2" max="2" width="26.7109375" style="5" customWidth="1"/>
    <col min="3" max="5" width="9.28125" style="5" customWidth="1"/>
    <col min="6" max="6" width="9.421875" style="5" customWidth="1"/>
    <col min="7" max="9" width="9.28125" style="5" customWidth="1"/>
    <col min="10" max="10" width="9.421875" style="5" customWidth="1"/>
    <col min="11" max="13" width="9.28125" style="5" customWidth="1"/>
    <col min="14" max="14" width="9.421875" style="5" customWidth="1"/>
    <col min="15" max="17" width="9.28125" style="5" customWidth="1"/>
    <col min="18" max="18" width="9.421875" style="5" customWidth="1"/>
    <col min="19" max="21" width="9.28125" style="5" customWidth="1"/>
    <col min="22" max="22" width="9.421875" style="5" customWidth="1"/>
    <col min="23" max="25" width="9.28125" style="5" customWidth="1"/>
    <col min="26" max="26" width="9.421875" style="5" customWidth="1"/>
    <col min="27" max="16384" width="9.140625" style="5" customWidth="1"/>
  </cols>
  <sheetData>
    <row r="1" spans="1:26" ht="25.5">
      <c r="A1" s="105" t="s">
        <v>187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36.75" customHeight="1">
      <c r="A2" s="105" t="s">
        <v>139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104.25" customHeight="1">
      <c r="A3" s="112" t="s">
        <v>1855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3.25" customHeight="1">
      <c r="A4" s="82" t="s">
        <v>4</v>
      </c>
      <c r="B4" s="82" t="s">
        <v>140</v>
      </c>
      <c r="C4" s="109" t="s">
        <v>15</v>
      </c>
      <c r="D4" s="110"/>
      <c r="E4" s="110"/>
      <c r="F4" s="110"/>
      <c r="G4" s="109" t="s">
        <v>10</v>
      </c>
      <c r="H4" s="110"/>
      <c r="I4" s="110"/>
      <c r="J4" s="110"/>
      <c r="K4" s="109" t="s">
        <v>9</v>
      </c>
      <c r="L4" s="110"/>
      <c r="M4" s="110"/>
      <c r="N4" s="110"/>
      <c r="O4" s="109" t="s">
        <v>11</v>
      </c>
      <c r="P4" s="110"/>
      <c r="Q4" s="110"/>
      <c r="R4" s="110"/>
      <c r="S4" s="109" t="s">
        <v>47</v>
      </c>
      <c r="T4" s="110"/>
      <c r="U4" s="110"/>
      <c r="V4" s="110"/>
      <c r="W4" s="109" t="s">
        <v>14</v>
      </c>
      <c r="X4" s="110"/>
      <c r="Y4" s="110"/>
      <c r="Z4" s="110"/>
    </row>
    <row r="5" spans="1:26" ht="64.5" customHeight="1">
      <c r="A5" s="84"/>
      <c r="B5" s="84"/>
      <c r="C5" s="42" t="s">
        <v>21</v>
      </c>
      <c r="D5" s="42" t="s">
        <v>22</v>
      </c>
      <c r="E5" s="42" t="s">
        <v>186</v>
      </c>
      <c r="F5" s="42" t="s">
        <v>14</v>
      </c>
      <c r="G5" s="42" t="s">
        <v>21</v>
      </c>
      <c r="H5" s="42" t="s">
        <v>22</v>
      </c>
      <c r="I5" s="42" t="s">
        <v>186</v>
      </c>
      <c r="J5" s="42" t="s">
        <v>14</v>
      </c>
      <c r="K5" s="42" t="s">
        <v>21</v>
      </c>
      <c r="L5" s="42" t="s">
        <v>22</v>
      </c>
      <c r="M5" s="42" t="s">
        <v>186</v>
      </c>
      <c r="N5" s="42" t="s">
        <v>14</v>
      </c>
      <c r="O5" s="42" t="s">
        <v>21</v>
      </c>
      <c r="P5" s="42" t="s">
        <v>22</v>
      </c>
      <c r="Q5" s="42" t="s">
        <v>186</v>
      </c>
      <c r="R5" s="42" t="s">
        <v>14</v>
      </c>
      <c r="S5" s="42" t="s">
        <v>21</v>
      </c>
      <c r="T5" s="42" t="s">
        <v>22</v>
      </c>
      <c r="U5" s="42" t="s">
        <v>186</v>
      </c>
      <c r="V5" s="42" t="s">
        <v>14</v>
      </c>
      <c r="W5" s="42" t="s">
        <v>21</v>
      </c>
      <c r="X5" s="42" t="s">
        <v>22</v>
      </c>
      <c r="Y5" s="42" t="s">
        <v>186</v>
      </c>
      <c r="Z5" s="42" t="s">
        <v>14</v>
      </c>
    </row>
    <row r="6" spans="1:26" s="57" customFormat="1" ht="33" customHeight="1">
      <c r="A6" s="56">
        <v>1</v>
      </c>
      <c r="B6" s="28" t="s">
        <v>79</v>
      </c>
      <c r="C6" s="56">
        <v>0</v>
      </c>
      <c r="D6" s="53">
        <v>2</v>
      </c>
      <c r="E6" s="56" t="s">
        <v>95</v>
      </c>
      <c r="F6" s="56">
        <f aca="true" t="shared" si="0" ref="F6:F23">SUM(C6:E6)</f>
        <v>2</v>
      </c>
      <c r="G6" s="56">
        <v>2</v>
      </c>
      <c r="H6" s="53">
        <v>2</v>
      </c>
      <c r="I6" s="56" t="s">
        <v>95</v>
      </c>
      <c r="J6" s="56">
        <f>SUM(G6:I6)</f>
        <v>4</v>
      </c>
      <c r="K6" s="56">
        <v>4</v>
      </c>
      <c r="L6" s="53">
        <v>12</v>
      </c>
      <c r="M6" s="56" t="s">
        <v>95</v>
      </c>
      <c r="N6" s="56">
        <f>SUM(K6:M6)</f>
        <v>16</v>
      </c>
      <c r="O6" s="56">
        <v>9</v>
      </c>
      <c r="P6" s="53">
        <v>16</v>
      </c>
      <c r="Q6" s="56" t="s">
        <v>95</v>
      </c>
      <c r="R6" s="56">
        <f>SUM(O6:Q6)</f>
        <v>25</v>
      </c>
      <c r="S6" s="56">
        <f>-U7</f>
        <v>0</v>
      </c>
      <c r="T6" s="56">
        <f>-V7</f>
        <v>0</v>
      </c>
      <c r="U6" s="56">
        <v>0</v>
      </c>
      <c r="V6" s="56">
        <v>0</v>
      </c>
      <c r="W6" s="56">
        <f>SUM(C6+G6+K6+O6+S6+AA6)</f>
        <v>15</v>
      </c>
      <c r="X6" s="53">
        <f>SUM(D6+H6+L6+P6+T6+AA6)</f>
        <v>32</v>
      </c>
      <c r="Y6" s="56" t="s">
        <v>95</v>
      </c>
      <c r="Z6" s="56">
        <f>SUM(W6:Y6)</f>
        <v>47</v>
      </c>
    </row>
    <row r="7" spans="1:26" s="57" customFormat="1" ht="33" customHeight="1">
      <c r="A7" s="56">
        <v>2</v>
      </c>
      <c r="B7" s="28" t="s">
        <v>80</v>
      </c>
      <c r="C7" s="56">
        <v>0</v>
      </c>
      <c r="D7" s="53">
        <v>2</v>
      </c>
      <c r="E7" s="56" t="s">
        <v>95</v>
      </c>
      <c r="F7" s="56">
        <f t="shared" si="0"/>
        <v>2</v>
      </c>
      <c r="G7" s="56">
        <v>2</v>
      </c>
      <c r="H7" s="53">
        <v>2</v>
      </c>
      <c r="I7" s="56" t="s">
        <v>95</v>
      </c>
      <c r="J7" s="56">
        <f aca="true" t="shared" si="1" ref="J7:J23">SUM(G7:I7)</f>
        <v>4</v>
      </c>
      <c r="K7" s="56">
        <v>4</v>
      </c>
      <c r="L7" s="53">
        <v>9</v>
      </c>
      <c r="M7" s="56" t="s">
        <v>95</v>
      </c>
      <c r="N7" s="56">
        <f aca="true" t="shared" si="2" ref="N7:N23">SUM(K7:M7)</f>
        <v>13</v>
      </c>
      <c r="O7" s="56">
        <v>9</v>
      </c>
      <c r="P7" s="53">
        <v>14</v>
      </c>
      <c r="Q7" s="56" t="s">
        <v>95</v>
      </c>
      <c r="R7" s="56">
        <f aca="true" t="shared" si="3" ref="R7:R23">SUM(O7:Q7)</f>
        <v>23</v>
      </c>
      <c r="S7" s="56">
        <f aca="true" t="shared" si="4" ref="S7:S14">-U8</f>
        <v>0</v>
      </c>
      <c r="T7" s="56">
        <f aca="true" t="shared" si="5" ref="T7:T13">-V8</f>
        <v>0</v>
      </c>
      <c r="U7" s="56">
        <v>0</v>
      </c>
      <c r="V7" s="56">
        <v>0</v>
      </c>
      <c r="W7" s="56">
        <f aca="true" t="shared" si="6" ref="W7:W12">SUM(C7+G7+K7+O7+S7+AA7)</f>
        <v>15</v>
      </c>
      <c r="X7" s="53">
        <f aca="true" t="shared" si="7" ref="X7:X12">SUM(D7+H7+L7+P7+T7+AA7)</f>
        <v>27</v>
      </c>
      <c r="Y7" s="56" t="s">
        <v>95</v>
      </c>
      <c r="Z7" s="56">
        <f aca="true" t="shared" si="8" ref="Z7:Z12">SUM(W7:Y7)</f>
        <v>42</v>
      </c>
    </row>
    <row r="8" spans="1:26" s="57" customFormat="1" ht="33" customHeight="1">
      <c r="A8" s="56">
        <v>3</v>
      </c>
      <c r="B8" s="28" t="s">
        <v>81</v>
      </c>
      <c r="C8" s="56">
        <v>2</v>
      </c>
      <c r="D8" s="53">
        <v>3</v>
      </c>
      <c r="E8" s="56" t="s">
        <v>95</v>
      </c>
      <c r="F8" s="56">
        <f t="shared" si="0"/>
        <v>5</v>
      </c>
      <c r="G8" s="56">
        <v>3</v>
      </c>
      <c r="H8" s="53">
        <v>1</v>
      </c>
      <c r="I8" s="56" t="s">
        <v>95</v>
      </c>
      <c r="J8" s="56">
        <f t="shared" si="1"/>
        <v>4</v>
      </c>
      <c r="K8" s="56">
        <v>9</v>
      </c>
      <c r="L8" s="53">
        <v>7</v>
      </c>
      <c r="M8" s="56" t="s">
        <v>95</v>
      </c>
      <c r="N8" s="56">
        <f t="shared" si="2"/>
        <v>16</v>
      </c>
      <c r="O8" s="56">
        <v>10</v>
      </c>
      <c r="P8" s="53">
        <v>15</v>
      </c>
      <c r="Q8" s="56" t="s">
        <v>95</v>
      </c>
      <c r="R8" s="56">
        <f t="shared" si="3"/>
        <v>25</v>
      </c>
      <c r="S8" s="56">
        <f t="shared" si="4"/>
        <v>0</v>
      </c>
      <c r="T8" s="56">
        <f t="shared" si="5"/>
        <v>0</v>
      </c>
      <c r="U8" s="56">
        <v>0</v>
      </c>
      <c r="V8" s="56">
        <v>0</v>
      </c>
      <c r="W8" s="56">
        <f t="shared" si="6"/>
        <v>24</v>
      </c>
      <c r="X8" s="53">
        <f t="shared" si="7"/>
        <v>26</v>
      </c>
      <c r="Y8" s="56" t="s">
        <v>95</v>
      </c>
      <c r="Z8" s="56">
        <f t="shared" si="8"/>
        <v>50</v>
      </c>
    </row>
    <row r="9" spans="1:26" s="57" customFormat="1" ht="33" customHeight="1">
      <c r="A9" s="56">
        <v>4</v>
      </c>
      <c r="B9" s="28" t="s">
        <v>82</v>
      </c>
      <c r="C9" s="56">
        <v>0</v>
      </c>
      <c r="D9" s="53">
        <v>0</v>
      </c>
      <c r="E9" s="56" t="s">
        <v>95</v>
      </c>
      <c r="F9" s="56">
        <f t="shared" si="0"/>
        <v>0</v>
      </c>
      <c r="G9" s="56">
        <v>1</v>
      </c>
      <c r="H9" s="53">
        <v>5</v>
      </c>
      <c r="I9" s="56" t="s">
        <v>95</v>
      </c>
      <c r="J9" s="56">
        <f t="shared" si="1"/>
        <v>6</v>
      </c>
      <c r="K9" s="56">
        <v>4</v>
      </c>
      <c r="L9" s="53">
        <v>9</v>
      </c>
      <c r="M9" s="56" t="s">
        <v>95</v>
      </c>
      <c r="N9" s="56">
        <f t="shared" si="2"/>
        <v>13</v>
      </c>
      <c r="O9" s="56">
        <v>9</v>
      </c>
      <c r="P9" s="53">
        <v>17</v>
      </c>
      <c r="Q9" s="56" t="s">
        <v>95</v>
      </c>
      <c r="R9" s="56">
        <f t="shared" si="3"/>
        <v>26</v>
      </c>
      <c r="S9" s="56">
        <f t="shared" si="4"/>
        <v>0</v>
      </c>
      <c r="T9" s="56">
        <f t="shared" si="5"/>
        <v>0</v>
      </c>
      <c r="U9" s="56">
        <v>0</v>
      </c>
      <c r="V9" s="56">
        <v>0</v>
      </c>
      <c r="W9" s="56">
        <f t="shared" si="6"/>
        <v>14</v>
      </c>
      <c r="X9" s="53">
        <f t="shared" si="7"/>
        <v>31</v>
      </c>
      <c r="Y9" s="56" t="s">
        <v>95</v>
      </c>
      <c r="Z9" s="56">
        <f t="shared" si="8"/>
        <v>45</v>
      </c>
    </row>
    <row r="10" spans="1:26" s="57" customFormat="1" ht="33" customHeight="1">
      <c r="A10" s="56">
        <v>5</v>
      </c>
      <c r="B10" s="28" t="s">
        <v>83</v>
      </c>
      <c r="C10" s="56">
        <v>1</v>
      </c>
      <c r="D10" s="54">
        <v>0</v>
      </c>
      <c r="E10" s="56" t="s">
        <v>95</v>
      </c>
      <c r="F10" s="56">
        <f t="shared" si="0"/>
        <v>1</v>
      </c>
      <c r="G10" s="56">
        <v>0</v>
      </c>
      <c r="H10" s="54">
        <v>2</v>
      </c>
      <c r="I10" s="56" t="s">
        <v>95</v>
      </c>
      <c r="J10" s="56">
        <f t="shared" si="1"/>
        <v>2</v>
      </c>
      <c r="K10" s="56">
        <v>5</v>
      </c>
      <c r="L10" s="54">
        <v>10</v>
      </c>
      <c r="M10" s="56" t="s">
        <v>95</v>
      </c>
      <c r="N10" s="56">
        <f t="shared" si="2"/>
        <v>15</v>
      </c>
      <c r="O10" s="56">
        <v>7</v>
      </c>
      <c r="P10" s="54">
        <v>10</v>
      </c>
      <c r="Q10" s="56" t="s">
        <v>95</v>
      </c>
      <c r="R10" s="56">
        <f t="shared" si="3"/>
        <v>17</v>
      </c>
      <c r="S10" s="56">
        <f t="shared" si="4"/>
        <v>0</v>
      </c>
      <c r="T10" s="56">
        <f t="shared" si="5"/>
        <v>0</v>
      </c>
      <c r="U10" s="56">
        <v>0</v>
      </c>
      <c r="V10" s="56">
        <v>0</v>
      </c>
      <c r="W10" s="56">
        <f t="shared" si="6"/>
        <v>13</v>
      </c>
      <c r="X10" s="53">
        <f t="shared" si="7"/>
        <v>22</v>
      </c>
      <c r="Y10" s="56" t="s">
        <v>95</v>
      </c>
      <c r="Z10" s="56">
        <f t="shared" si="8"/>
        <v>35</v>
      </c>
    </row>
    <row r="11" spans="1:26" s="57" customFormat="1" ht="33" customHeight="1">
      <c r="A11" s="56">
        <v>6</v>
      </c>
      <c r="B11" s="28" t="s">
        <v>84</v>
      </c>
      <c r="C11" s="56">
        <v>0</v>
      </c>
      <c r="D11" s="54">
        <v>0</v>
      </c>
      <c r="E11" s="56" t="s">
        <v>95</v>
      </c>
      <c r="F11" s="56">
        <f t="shared" si="0"/>
        <v>0</v>
      </c>
      <c r="G11" s="56">
        <v>2</v>
      </c>
      <c r="H11" s="54">
        <v>3</v>
      </c>
      <c r="I11" s="56" t="s">
        <v>95</v>
      </c>
      <c r="J11" s="56">
        <f t="shared" si="1"/>
        <v>5</v>
      </c>
      <c r="K11" s="56">
        <v>4</v>
      </c>
      <c r="L11" s="54">
        <v>6</v>
      </c>
      <c r="M11" s="56" t="s">
        <v>95</v>
      </c>
      <c r="N11" s="56">
        <f t="shared" si="2"/>
        <v>10</v>
      </c>
      <c r="O11" s="56">
        <v>5</v>
      </c>
      <c r="P11" s="54">
        <v>9</v>
      </c>
      <c r="Q11" s="56" t="s">
        <v>95</v>
      </c>
      <c r="R11" s="56">
        <f t="shared" si="3"/>
        <v>14</v>
      </c>
      <c r="S11" s="56">
        <f t="shared" si="4"/>
        <v>0</v>
      </c>
      <c r="T11" s="56">
        <f t="shared" si="5"/>
        <v>0</v>
      </c>
      <c r="U11" s="56">
        <v>0</v>
      </c>
      <c r="V11" s="56">
        <v>0</v>
      </c>
      <c r="W11" s="56">
        <f t="shared" si="6"/>
        <v>11</v>
      </c>
      <c r="X11" s="53">
        <f t="shared" si="7"/>
        <v>18</v>
      </c>
      <c r="Y11" s="56" t="s">
        <v>95</v>
      </c>
      <c r="Z11" s="56">
        <f t="shared" si="8"/>
        <v>29</v>
      </c>
    </row>
    <row r="12" spans="1:26" s="57" customFormat="1" ht="33" customHeight="1">
      <c r="A12" s="56">
        <v>7</v>
      </c>
      <c r="B12" s="55" t="s">
        <v>85</v>
      </c>
      <c r="C12" s="56">
        <v>0</v>
      </c>
      <c r="D12" s="54">
        <v>1</v>
      </c>
      <c r="E12" s="56" t="s">
        <v>95</v>
      </c>
      <c r="F12" s="56">
        <f t="shared" si="0"/>
        <v>1</v>
      </c>
      <c r="G12" s="56">
        <v>0</v>
      </c>
      <c r="H12" s="54">
        <v>1</v>
      </c>
      <c r="I12" s="56" t="s">
        <v>95</v>
      </c>
      <c r="J12" s="56">
        <f t="shared" si="1"/>
        <v>1</v>
      </c>
      <c r="K12" s="56">
        <v>3</v>
      </c>
      <c r="L12" s="54">
        <v>8</v>
      </c>
      <c r="M12" s="56" t="s">
        <v>95</v>
      </c>
      <c r="N12" s="56">
        <f t="shared" si="2"/>
        <v>11</v>
      </c>
      <c r="O12" s="56">
        <v>6</v>
      </c>
      <c r="P12" s="54">
        <v>6</v>
      </c>
      <c r="Q12" s="56" t="s">
        <v>95</v>
      </c>
      <c r="R12" s="56">
        <f t="shared" si="3"/>
        <v>12</v>
      </c>
      <c r="S12" s="56">
        <f t="shared" si="4"/>
        <v>0</v>
      </c>
      <c r="T12" s="56">
        <f t="shared" si="5"/>
        <v>0</v>
      </c>
      <c r="U12" s="56">
        <v>0</v>
      </c>
      <c r="V12" s="56">
        <v>0</v>
      </c>
      <c r="W12" s="56">
        <f t="shared" si="6"/>
        <v>9</v>
      </c>
      <c r="X12" s="53">
        <f t="shared" si="7"/>
        <v>16</v>
      </c>
      <c r="Y12" s="56" t="s">
        <v>95</v>
      </c>
      <c r="Z12" s="56">
        <f t="shared" si="8"/>
        <v>25</v>
      </c>
    </row>
    <row r="13" spans="1:26" s="57" customFormat="1" ht="33" customHeight="1">
      <c r="A13" s="56">
        <v>8</v>
      </c>
      <c r="B13" s="55" t="s">
        <v>86</v>
      </c>
      <c r="C13" s="56">
        <v>0</v>
      </c>
      <c r="D13" s="54">
        <v>0</v>
      </c>
      <c r="E13" s="56" t="s">
        <v>95</v>
      </c>
      <c r="F13" s="56">
        <f t="shared" si="0"/>
        <v>0</v>
      </c>
      <c r="G13" s="56">
        <v>1</v>
      </c>
      <c r="H13" s="54">
        <v>2</v>
      </c>
      <c r="I13" s="56" t="s">
        <v>95</v>
      </c>
      <c r="J13" s="56">
        <f t="shared" si="1"/>
        <v>3</v>
      </c>
      <c r="K13" s="56">
        <v>3</v>
      </c>
      <c r="L13" s="54">
        <v>8</v>
      </c>
      <c r="M13" s="56" t="s">
        <v>95</v>
      </c>
      <c r="N13" s="56">
        <f t="shared" si="2"/>
        <v>11</v>
      </c>
      <c r="O13" s="56">
        <v>4</v>
      </c>
      <c r="P13" s="54">
        <v>4</v>
      </c>
      <c r="Q13" s="56" t="s">
        <v>95</v>
      </c>
      <c r="R13" s="56">
        <f t="shared" si="3"/>
        <v>8</v>
      </c>
      <c r="S13" s="56">
        <f t="shared" si="4"/>
        <v>0</v>
      </c>
      <c r="T13" s="56">
        <f t="shared" si="5"/>
        <v>0</v>
      </c>
      <c r="U13" s="56">
        <v>0</v>
      </c>
      <c r="V13" s="56">
        <v>0</v>
      </c>
      <c r="W13" s="56">
        <f aca="true" t="shared" si="9" ref="W13:W23">SUM(C13+G13+K13+O13+S13+AA13)</f>
        <v>8</v>
      </c>
      <c r="X13" s="53">
        <f aca="true" t="shared" si="10" ref="X13:X23">SUM(D13+H13+L13+P13+T13+AA13)</f>
        <v>14</v>
      </c>
      <c r="Y13" s="56" t="s">
        <v>95</v>
      </c>
      <c r="Z13" s="56">
        <f aca="true" t="shared" si="11" ref="Z13:Z23">SUM(W13:Y13)</f>
        <v>22</v>
      </c>
    </row>
    <row r="14" spans="1:26" s="57" customFormat="1" ht="33" customHeight="1">
      <c r="A14" s="56">
        <v>9</v>
      </c>
      <c r="B14" s="55" t="s">
        <v>87</v>
      </c>
      <c r="C14" s="56">
        <v>0</v>
      </c>
      <c r="D14" s="54">
        <v>0</v>
      </c>
      <c r="E14" s="56" t="s">
        <v>95</v>
      </c>
      <c r="F14" s="56">
        <f t="shared" si="0"/>
        <v>0</v>
      </c>
      <c r="G14" s="56">
        <v>3</v>
      </c>
      <c r="H14" s="54">
        <v>3</v>
      </c>
      <c r="I14" s="56" t="s">
        <v>95</v>
      </c>
      <c r="J14" s="56">
        <f t="shared" si="1"/>
        <v>6</v>
      </c>
      <c r="K14" s="56">
        <v>5</v>
      </c>
      <c r="L14" s="54">
        <v>5</v>
      </c>
      <c r="M14" s="56" t="s">
        <v>95</v>
      </c>
      <c r="N14" s="56">
        <f t="shared" si="2"/>
        <v>10</v>
      </c>
      <c r="O14" s="56">
        <v>12</v>
      </c>
      <c r="P14" s="54">
        <v>13</v>
      </c>
      <c r="Q14" s="56" t="s">
        <v>95</v>
      </c>
      <c r="R14" s="56">
        <f t="shared" si="3"/>
        <v>25</v>
      </c>
      <c r="S14" s="56">
        <f t="shared" si="4"/>
        <v>0</v>
      </c>
      <c r="T14" s="56">
        <v>0</v>
      </c>
      <c r="U14" s="56">
        <v>0</v>
      </c>
      <c r="V14" s="56">
        <v>0</v>
      </c>
      <c r="W14" s="56">
        <f t="shared" si="9"/>
        <v>20</v>
      </c>
      <c r="X14" s="53">
        <f t="shared" si="10"/>
        <v>21</v>
      </c>
      <c r="Y14" s="56" t="s">
        <v>95</v>
      </c>
      <c r="Z14" s="56">
        <f t="shared" si="11"/>
        <v>41</v>
      </c>
    </row>
    <row r="15" spans="1:26" s="57" customFormat="1" ht="33" customHeight="1">
      <c r="A15" s="56">
        <v>10</v>
      </c>
      <c r="B15" s="55" t="s">
        <v>88</v>
      </c>
      <c r="C15" s="56">
        <v>0</v>
      </c>
      <c r="D15" s="54">
        <v>0</v>
      </c>
      <c r="E15" s="56" t="s">
        <v>95</v>
      </c>
      <c r="F15" s="56">
        <f t="shared" si="0"/>
        <v>0</v>
      </c>
      <c r="G15" s="56">
        <v>2</v>
      </c>
      <c r="H15" s="54">
        <v>2</v>
      </c>
      <c r="I15" s="56" t="s">
        <v>95</v>
      </c>
      <c r="J15" s="56">
        <f t="shared" si="1"/>
        <v>4</v>
      </c>
      <c r="K15" s="56">
        <v>6</v>
      </c>
      <c r="L15" s="54">
        <v>4</v>
      </c>
      <c r="M15" s="56" t="s">
        <v>95</v>
      </c>
      <c r="N15" s="56">
        <f t="shared" si="2"/>
        <v>10</v>
      </c>
      <c r="O15" s="56">
        <v>5</v>
      </c>
      <c r="P15" s="54">
        <v>14</v>
      </c>
      <c r="Q15" s="56" t="s">
        <v>95</v>
      </c>
      <c r="R15" s="56">
        <f t="shared" si="3"/>
        <v>19</v>
      </c>
      <c r="S15" s="56">
        <v>0</v>
      </c>
      <c r="T15" s="56">
        <v>3</v>
      </c>
      <c r="U15" s="56">
        <v>0</v>
      </c>
      <c r="V15" s="56">
        <f>SUM(S15:U15)</f>
        <v>3</v>
      </c>
      <c r="W15" s="56">
        <f t="shared" si="9"/>
        <v>13</v>
      </c>
      <c r="X15" s="53">
        <f t="shared" si="10"/>
        <v>23</v>
      </c>
      <c r="Y15" s="56" t="s">
        <v>95</v>
      </c>
      <c r="Z15" s="56">
        <f t="shared" si="11"/>
        <v>36</v>
      </c>
    </row>
    <row r="16" spans="1:26" s="57" customFormat="1" ht="33" customHeight="1">
      <c r="A16" s="56">
        <v>11</v>
      </c>
      <c r="B16" s="55" t="s">
        <v>89</v>
      </c>
      <c r="C16" s="56">
        <v>2</v>
      </c>
      <c r="D16" s="54">
        <v>1</v>
      </c>
      <c r="E16" s="56" t="s">
        <v>95</v>
      </c>
      <c r="F16" s="56">
        <f t="shared" si="0"/>
        <v>3</v>
      </c>
      <c r="G16" s="56">
        <v>0</v>
      </c>
      <c r="H16" s="54">
        <v>0</v>
      </c>
      <c r="I16" s="56" t="s">
        <v>95</v>
      </c>
      <c r="J16" s="56">
        <f t="shared" si="1"/>
        <v>0</v>
      </c>
      <c r="K16" s="56">
        <v>6</v>
      </c>
      <c r="L16" s="54">
        <v>4</v>
      </c>
      <c r="M16" s="56" t="s">
        <v>95</v>
      </c>
      <c r="N16" s="56">
        <f t="shared" si="2"/>
        <v>10</v>
      </c>
      <c r="O16" s="56">
        <v>16</v>
      </c>
      <c r="P16" s="54">
        <v>7</v>
      </c>
      <c r="Q16" s="56" t="s">
        <v>95</v>
      </c>
      <c r="R16" s="56">
        <f t="shared" si="3"/>
        <v>23</v>
      </c>
      <c r="S16" s="56">
        <v>1</v>
      </c>
      <c r="T16" s="56">
        <v>0</v>
      </c>
      <c r="U16" s="56">
        <v>0</v>
      </c>
      <c r="V16" s="56">
        <f>SUM(S16:U16)</f>
        <v>1</v>
      </c>
      <c r="W16" s="56">
        <f t="shared" si="9"/>
        <v>25</v>
      </c>
      <c r="X16" s="53">
        <f t="shared" si="10"/>
        <v>12</v>
      </c>
      <c r="Y16" s="56" t="s">
        <v>95</v>
      </c>
      <c r="Z16" s="56">
        <f t="shared" si="11"/>
        <v>37</v>
      </c>
    </row>
    <row r="17" spans="1:26" s="57" customFormat="1" ht="33" customHeight="1">
      <c r="A17" s="56">
        <v>12</v>
      </c>
      <c r="B17" s="55" t="s">
        <v>90</v>
      </c>
      <c r="C17" s="56">
        <v>3</v>
      </c>
      <c r="D17" s="54">
        <v>1</v>
      </c>
      <c r="E17" s="56" t="s">
        <v>95</v>
      </c>
      <c r="F17" s="56">
        <f t="shared" si="0"/>
        <v>4</v>
      </c>
      <c r="G17" s="56">
        <v>0</v>
      </c>
      <c r="H17" s="54">
        <v>1</v>
      </c>
      <c r="I17" s="56" t="s">
        <v>95</v>
      </c>
      <c r="J17" s="56">
        <f t="shared" si="1"/>
        <v>1</v>
      </c>
      <c r="K17" s="56">
        <v>5</v>
      </c>
      <c r="L17" s="54">
        <v>1</v>
      </c>
      <c r="M17" s="56" t="s">
        <v>95</v>
      </c>
      <c r="N17" s="56">
        <f t="shared" si="2"/>
        <v>6</v>
      </c>
      <c r="O17" s="56">
        <v>15</v>
      </c>
      <c r="P17" s="54">
        <v>9</v>
      </c>
      <c r="Q17" s="56" t="s">
        <v>95</v>
      </c>
      <c r="R17" s="56">
        <f t="shared" si="3"/>
        <v>24</v>
      </c>
      <c r="S17" s="56">
        <v>0</v>
      </c>
      <c r="T17" s="56">
        <v>2</v>
      </c>
      <c r="U17" s="56">
        <v>0</v>
      </c>
      <c r="V17" s="56">
        <f>SUM(S17:U17)</f>
        <v>2</v>
      </c>
      <c r="W17" s="56">
        <f t="shared" si="9"/>
        <v>23</v>
      </c>
      <c r="X17" s="53">
        <f t="shared" si="10"/>
        <v>14</v>
      </c>
      <c r="Y17" s="56" t="s">
        <v>95</v>
      </c>
      <c r="Z17" s="56">
        <f t="shared" si="11"/>
        <v>37</v>
      </c>
    </row>
    <row r="18" spans="1:26" s="57" customFormat="1" ht="33" customHeight="1">
      <c r="A18" s="56">
        <v>13</v>
      </c>
      <c r="B18" s="55" t="s">
        <v>91</v>
      </c>
      <c r="C18" s="56">
        <v>0</v>
      </c>
      <c r="D18" s="54">
        <v>1</v>
      </c>
      <c r="E18" s="56" t="s">
        <v>95</v>
      </c>
      <c r="F18" s="56">
        <f t="shared" si="0"/>
        <v>1</v>
      </c>
      <c r="G18" s="56">
        <v>1</v>
      </c>
      <c r="H18" s="54">
        <v>0</v>
      </c>
      <c r="I18" s="56" t="s">
        <v>95</v>
      </c>
      <c r="J18" s="56">
        <f t="shared" si="1"/>
        <v>1</v>
      </c>
      <c r="K18" s="56">
        <v>5</v>
      </c>
      <c r="L18" s="54">
        <v>2</v>
      </c>
      <c r="M18" s="56" t="s">
        <v>95</v>
      </c>
      <c r="N18" s="56">
        <f t="shared" si="2"/>
        <v>7</v>
      </c>
      <c r="O18" s="56">
        <v>7</v>
      </c>
      <c r="P18" s="54">
        <v>4</v>
      </c>
      <c r="Q18" s="56" t="s">
        <v>95</v>
      </c>
      <c r="R18" s="56">
        <f t="shared" si="3"/>
        <v>11</v>
      </c>
      <c r="S18" s="56">
        <v>0</v>
      </c>
      <c r="T18" s="56">
        <v>0</v>
      </c>
      <c r="U18" s="56">
        <v>0</v>
      </c>
      <c r="V18" s="56">
        <v>0</v>
      </c>
      <c r="W18" s="56">
        <f t="shared" si="9"/>
        <v>13</v>
      </c>
      <c r="X18" s="53">
        <f t="shared" si="10"/>
        <v>7</v>
      </c>
      <c r="Y18" s="56" t="s">
        <v>95</v>
      </c>
      <c r="Z18" s="56">
        <f t="shared" si="11"/>
        <v>20</v>
      </c>
    </row>
    <row r="19" spans="1:26" s="57" customFormat="1" ht="33" customHeight="1">
      <c r="A19" s="56">
        <v>14</v>
      </c>
      <c r="B19" s="55" t="s">
        <v>92</v>
      </c>
      <c r="C19" s="56">
        <v>0</v>
      </c>
      <c r="D19" s="54">
        <v>2</v>
      </c>
      <c r="E19" s="56" t="s">
        <v>95</v>
      </c>
      <c r="F19" s="56">
        <f t="shared" si="0"/>
        <v>2</v>
      </c>
      <c r="G19" s="56">
        <v>1</v>
      </c>
      <c r="H19" s="54">
        <v>0</v>
      </c>
      <c r="I19" s="56" t="s">
        <v>95</v>
      </c>
      <c r="J19" s="56">
        <f t="shared" si="1"/>
        <v>1</v>
      </c>
      <c r="K19" s="56">
        <v>0</v>
      </c>
      <c r="L19" s="54">
        <v>1</v>
      </c>
      <c r="M19" s="56" t="s">
        <v>95</v>
      </c>
      <c r="N19" s="56">
        <f t="shared" si="2"/>
        <v>1</v>
      </c>
      <c r="O19" s="56">
        <v>6</v>
      </c>
      <c r="P19" s="54">
        <v>3</v>
      </c>
      <c r="Q19" s="56" t="s">
        <v>95</v>
      </c>
      <c r="R19" s="56">
        <f t="shared" si="3"/>
        <v>9</v>
      </c>
      <c r="S19" s="56">
        <v>0</v>
      </c>
      <c r="T19" s="56">
        <v>0</v>
      </c>
      <c r="U19" s="56">
        <v>0</v>
      </c>
      <c r="V19" s="56">
        <v>0</v>
      </c>
      <c r="W19" s="56">
        <f t="shared" si="9"/>
        <v>7</v>
      </c>
      <c r="X19" s="53">
        <f t="shared" si="10"/>
        <v>6</v>
      </c>
      <c r="Y19" s="56" t="s">
        <v>95</v>
      </c>
      <c r="Z19" s="56">
        <f t="shared" si="11"/>
        <v>13</v>
      </c>
    </row>
    <row r="20" spans="1:26" s="57" customFormat="1" ht="33" customHeight="1">
      <c r="A20" s="56">
        <v>15</v>
      </c>
      <c r="B20" s="55" t="s">
        <v>93</v>
      </c>
      <c r="C20" s="56">
        <v>0</v>
      </c>
      <c r="D20" s="54">
        <v>3</v>
      </c>
      <c r="E20" s="56" t="s">
        <v>95</v>
      </c>
      <c r="F20" s="56">
        <f t="shared" si="0"/>
        <v>3</v>
      </c>
      <c r="G20" s="56">
        <v>1</v>
      </c>
      <c r="H20" s="54">
        <v>3</v>
      </c>
      <c r="I20" s="56" t="s">
        <v>95</v>
      </c>
      <c r="J20" s="56">
        <f t="shared" si="1"/>
        <v>4</v>
      </c>
      <c r="K20" s="56">
        <v>4</v>
      </c>
      <c r="L20" s="54">
        <v>5</v>
      </c>
      <c r="M20" s="56" t="s">
        <v>95</v>
      </c>
      <c r="N20" s="56">
        <f t="shared" si="2"/>
        <v>9</v>
      </c>
      <c r="O20" s="56">
        <v>7</v>
      </c>
      <c r="P20" s="54">
        <v>13</v>
      </c>
      <c r="Q20" s="56" t="s">
        <v>95</v>
      </c>
      <c r="R20" s="56">
        <f t="shared" si="3"/>
        <v>20</v>
      </c>
      <c r="S20" s="56">
        <v>0</v>
      </c>
      <c r="T20" s="56">
        <v>0</v>
      </c>
      <c r="U20" s="56">
        <v>0</v>
      </c>
      <c r="V20" s="56">
        <v>0</v>
      </c>
      <c r="W20" s="56">
        <f t="shared" si="9"/>
        <v>12</v>
      </c>
      <c r="X20" s="53">
        <f t="shared" si="10"/>
        <v>24</v>
      </c>
      <c r="Y20" s="56" t="s">
        <v>95</v>
      </c>
      <c r="Z20" s="56">
        <f t="shared" si="11"/>
        <v>36</v>
      </c>
    </row>
    <row r="21" spans="1:26" s="57" customFormat="1" ht="33" customHeight="1">
      <c r="A21" s="56">
        <v>16</v>
      </c>
      <c r="B21" s="55" t="s">
        <v>94</v>
      </c>
      <c r="C21" s="56">
        <v>0</v>
      </c>
      <c r="D21" s="54">
        <v>1</v>
      </c>
      <c r="E21" s="56" t="s">
        <v>95</v>
      </c>
      <c r="F21" s="56">
        <f t="shared" si="0"/>
        <v>1</v>
      </c>
      <c r="G21" s="56">
        <v>2</v>
      </c>
      <c r="H21" s="54">
        <v>1</v>
      </c>
      <c r="I21" s="56" t="s">
        <v>95</v>
      </c>
      <c r="J21" s="56">
        <f t="shared" si="1"/>
        <v>3</v>
      </c>
      <c r="K21" s="56">
        <v>0</v>
      </c>
      <c r="L21" s="54">
        <v>1</v>
      </c>
      <c r="M21" s="56" t="s">
        <v>95</v>
      </c>
      <c r="N21" s="56">
        <f t="shared" si="2"/>
        <v>1</v>
      </c>
      <c r="O21" s="56">
        <v>2</v>
      </c>
      <c r="P21" s="54">
        <v>7</v>
      </c>
      <c r="Q21" s="56" t="s">
        <v>95</v>
      </c>
      <c r="R21" s="56">
        <f t="shared" si="3"/>
        <v>9</v>
      </c>
      <c r="S21" s="56">
        <v>0</v>
      </c>
      <c r="T21" s="56">
        <v>1</v>
      </c>
      <c r="U21" s="56">
        <v>0</v>
      </c>
      <c r="V21" s="56">
        <f>SUM(S21:U21)</f>
        <v>1</v>
      </c>
      <c r="W21" s="56">
        <f t="shared" si="9"/>
        <v>4</v>
      </c>
      <c r="X21" s="53">
        <f t="shared" si="10"/>
        <v>11</v>
      </c>
      <c r="Y21" s="56" t="s">
        <v>95</v>
      </c>
      <c r="Z21" s="56">
        <f t="shared" si="11"/>
        <v>15</v>
      </c>
    </row>
    <row r="22" spans="1:26" s="57" customFormat="1" ht="33" customHeight="1">
      <c r="A22" s="56">
        <v>17</v>
      </c>
      <c r="B22" s="55" t="s">
        <v>99</v>
      </c>
      <c r="C22" s="56">
        <v>0</v>
      </c>
      <c r="D22" s="54">
        <v>0</v>
      </c>
      <c r="E22" s="56" t="s">
        <v>95</v>
      </c>
      <c r="F22" s="56">
        <f t="shared" si="0"/>
        <v>0</v>
      </c>
      <c r="G22" s="56">
        <v>3</v>
      </c>
      <c r="H22" s="54">
        <v>2</v>
      </c>
      <c r="I22" s="56" t="s">
        <v>95</v>
      </c>
      <c r="J22" s="56">
        <f t="shared" si="1"/>
        <v>5</v>
      </c>
      <c r="K22" s="56">
        <v>7</v>
      </c>
      <c r="L22" s="54">
        <v>5</v>
      </c>
      <c r="M22" s="56" t="s">
        <v>95</v>
      </c>
      <c r="N22" s="56">
        <f t="shared" si="2"/>
        <v>12</v>
      </c>
      <c r="O22" s="56">
        <v>6</v>
      </c>
      <c r="P22" s="54">
        <v>12</v>
      </c>
      <c r="Q22" s="56" t="s">
        <v>95</v>
      </c>
      <c r="R22" s="56">
        <f t="shared" si="3"/>
        <v>18</v>
      </c>
      <c r="S22" s="56">
        <v>0</v>
      </c>
      <c r="T22" s="56">
        <v>0</v>
      </c>
      <c r="U22" s="56">
        <v>0</v>
      </c>
      <c r="V22" s="56">
        <v>0</v>
      </c>
      <c r="W22" s="56">
        <f t="shared" si="9"/>
        <v>16</v>
      </c>
      <c r="X22" s="53">
        <f t="shared" si="10"/>
        <v>19</v>
      </c>
      <c r="Y22" s="56" t="s">
        <v>95</v>
      </c>
      <c r="Z22" s="56">
        <f t="shared" si="11"/>
        <v>35</v>
      </c>
    </row>
    <row r="23" spans="1:26" s="57" customFormat="1" ht="33" customHeight="1">
      <c r="A23" s="56">
        <v>18</v>
      </c>
      <c r="B23" s="55" t="s">
        <v>129</v>
      </c>
      <c r="C23" s="56">
        <v>1</v>
      </c>
      <c r="D23" s="54">
        <v>1</v>
      </c>
      <c r="E23" s="56" t="s">
        <v>95</v>
      </c>
      <c r="F23" s="56">
        <f t="shared" si="0"/>
        <v>2</v>
      </c>
      <c r="G23" s="56">
        <v>1</v>
      </c>
      <c r="H23" s="54">
        <v>1</v>
      </c>
      <c r="I23" s="56" t="s">
        <v>95</v>
      </c>
      <c r="J23" s="56">
        <f t="shared" si="1"/>
        <v>2</v>
      </c>
      <c r="K23" s="56">
        <v>3</v>
      </c>
      <c r="L23" s="54">
        <v>3</v>
      </c>
      <c r="M23" s="56" t="s">
        <v>95</v>
      </c>
      <c r="N23" s="56">
        <f t="shared" si="2"/>
        <v>6</v>
      </c>
      <c r="O23" s="56">
        <v>2</v>
      </c>
      <c r="P23" s="54">
        <v>5</v>
      </c>
      <c r="Q23" s="56" t="s">
        <v>95</v>
      </c>
      <c r="R23" s="56">
        <f t="shared" si="3"/>
        <v>7</v>
      </c>
      <c r="S23" s="56">
        <v>0</v>
      </c>
      <c r="T23" s="56">
        <v>0</v>
      </c>
      <c r="U23" s="56">
        <v>0</v>
      </c>
      <c r="V23" s="56">
        <v>0</v>
      </c>
      <c r="W23" s="56">
        <f t="shared" si="9"/>
        <v>7</v>
      </c>
      <c r="X23" s="53">
        <f t="shared" si="10"/>
        <v>10</v>
      </c>
      <c r="Y23" s="56" t="s">
        <v>95</v>
      </c>
      <c r="Z23" s="56">
        <f t="shared" si="11"/>
        <v>17</v>
      </c>
    </row>
    <row r="24" spans="1:26" s="57" customFormat="1" ht="33" customHeight="1">
      <c r="A24" s="56"/>
      <c r="B24" s="56" t="s">
        <v>14</v>
      </c>
      <c r="C24" s="56">
        <f>SUM(C6:C23)</f>
        <v>9</v>
      </c>
      <c r="D24" s="56">
        <f>SUM(D6:D23)</f>
        <v>18</v>
      </c>
      <c r="E24" s="56">
        <f>SUM(E6:E17)</f>
        <v>0</v>
      </c>
      <c r="F24" s="56">
        <f>SUM(F6:F23)</f>
        <v>27</v>
      </c>
      <c r="G24" s="56">
        <f>SUM(G6:G23)</f>
        <v>25</v>
      </c>
      <c r="H24" s="56">
        <f>SUM(H6:H23)</f>
        <v>31</v>
      </c>
      <c r="I24" s="56">
        <f>SUM(I6:I17)</f>
        <v>0</v>
      </c>
      <c r="J24" s="56">
        <f>SUM(J6:J23)</f>
        <v>56</v>
      </c>
      <c r="K24" s="56">
        <f>SUM(K6:K23)</f>
        <v>77</v>
      </c>
      <c r="L24" s="56">
        <f>SUM(L6:L23)</f>
        <v>100</v>
      </c>
      <c r="M24" s="56">
        <f>SUM(M6:M17)</f>
        <v>0</v>
      </c>
      <c r="N24" s="56">
        <f>SUM(N6:N23)</f>
        <v>177</v>
      </c>
      <c r="O24" s="56">
        <f>SUM(O6:O23)</f>
        <v>137</v>
      </c>
      <c r="P24" s="56">
        <f>SUM(P6:P23)</f>
        <v>178</v>
      </c>
      <c r="Q24" s="56">
        <f>SUM(Q6:Q17)</f>
        <v>0</v>
      </c>
      <c r="R24" s="56">
        <f>SUM(R6:R23)</f>
        <v>315</v>
      </c>
      <c r="S24" s="56">
        <f>SUM(S15:S23)</f>
        <v>1</v>
      </c>
      <c r="T24" s="56">
        <f>SUM(T15:T23)</f>
        <v>6</v>
      </c>
      <c r="U24" s="56">
        <v>0</v>
      </c>
      <c r="V24" s="56">
        <f>SUM(S24:U24)</f>
        <v>7</v>
      </c>
      <c r="W24" s="56">
        <f>SUM(W6:W23)</f>
        <v>249</v>
      </c>
      <c r="X24" s="56">
        <f>SUM(X6:X23)</f>
        <v>333</v>
      </c>
      <c r="Y24" s="56">
        <f>SUM(Y6:Y17)</f>
        <v>0</v>
      </c>
      <c r="Z24" s="56">
        <f>SUM(Z6:Z23)</f>
        <v>582</v>
      </c>
    </row>
  </sheetData>
  <sheetProtection/>
  <mergeCells count="11">
    <mergeCell ref="S4:V4"/>
    <mergeCell ref="W4:Z4"/>
    <mergeCell ref="A1:Z1"/>
    <mergeCell ref="A2:Z2"/>
    <mergeCell ref="A3:Z3"/>
    <mergeCell ref="A4:A5"/>
    <mergeCell ref="B4:B5"/>
    <mergeCell ref="C4:F4"/>
    <mergeCell ref="G4:J4"/>
    <mergeCell ref="K4:N4"/>
    <mergeCell ref="O4:R4"/>
  </mergeCells>
  <printOptions/>
  <pageMargins left="0.3" right="0.3" top="0.31" bottom="0.24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54" sqref="A54:IV54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9.8515625" style="1" customWidth="1"/>
    <col min="4" max="4" width="23.7109375" style="4" customWidth="1"/>
    <col min="5" max="5" width="20.00390625" style="4" customWidth="1"/>
    <col min="6" max="6" width="11.140625" style="1" customWidth="1"/>
    <col min="7" max="7" width="10.7109375" style="1" customWidth="1"/>
    <col min="8" max="8" width="6.00390625" style="1" customWidth="1"/>
    <col min="9" max="9" width="5.421875" style="1" customWidth="1"/>
    <col min="10" max="10" width="7.421875" style="1" customWidth="1"/>
    <col min="11" max="19" width="3.28125" style="1" bestFit="1" customWidth="1"/>
    <col min="20" max="21" width="3.57421875" style="1" customWidth="1"/>
    <col min="22" max="24" width="3.421875" style="1" customWidth="1"/>
    <col min="25" max="25" width="4.421875" style="1" customWidth="1"/>
    <col min="26" max="26" width="3.421875" style="1" customWidth="1"/>
    <col min="27" max="29" width="3.421875" style="1" hidden="1" customWidth="1"/>
    <col min="30" max="30" width="11.851562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8.2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0" t="s">
        <v>46</v>
      </c>
      <c r="I3" s="70" t="s">
        <v>47</v>
      </c>
      <c r="J3" s="85" t="s">
        <v>97</v>
      </c>
      <c r="K3" s="74" t="s">
        <v>20</v>
      </c>
      <c r="L3" s="74"/>
      <c r="M3" s="74"/>
      <c r="N3" s="74"/>
      <c r="O3" s="74"/>
      <c r="P3" s="74"/>
      <c r="Q3" s="74"/>
      <c r="R3" s="74"/>
      <c r="S3" s="74"/>
      <c r="T3" s="74"/>
      <c r="U3" s="7"/>
      <c r="V3" s="74" t="s">
        <v>13</v>
      </c>
      <c r="W3" s="74"/>
      <c r="X3" s="74"/>
      <c r="Y3" s="74"/>
      <c r="Z3" s="74"/>
      <c r="AA3" s="74"/>
      <c r="AB3" s="74"/>
      <c r="AC3" s="77"/>
      <c r="AD3" s="10" t="s">
        <v>17</v>
      </c>
    </row>
    <row r="4" spans="1:30" s="2" customFormat="1" ht="19.5" customHeight="1">
      <c r="A4" s="74"/>
      <c r="B4" s="74"/>
      <c r="C4" s="74"/>
      <c r="D4" s="88"/>
      <c r="E4" s="74"/>
      <c r="F4" s="74"/>
      <c r="G4" s="74"/>
      <c r="H4" s="71"/>
      <c r="I4" s="71"/>
      <c r="J4" s="86"/>
      <c r="K4" s="77" t="s">
        <v>9</v>
      </c>
      <c r="L4" s="79"/>
      <c r="M4" s="74" t="s">
        <v>10</v>
      </c>
      <c r="N4" s="74"/>
      <c r="O4" s="74" t="s">
        <v>11</v>
      </c>
      <c r="P4" s="74"/>
      <c r="Q4" s="74" t="s">
        <v>15</v>
      </c>
      <c r="R4" s="74"/>
      <c r="S4" s="77" t="s">
        <v>14</v>
      </c>
      <c r="T4" s="78"/>
      <c r="U4" s="79"/>
      <c r="V4" s="89" t="s">
        <v>27</v>
      </c>
      <c r="W4" s="93" t="s">
        <v>28</v>
      </c>
      <c r="X4" s="89" t="s">
        <v>29</v>
      </c>
      <c r="Y4" s="91" t="s">
        <v>30</v>
      </c>
      <c r="Z4" s="89" t="s">
        <v>31</v>
      </c>
      <c r="AA4" s="90"/>
      <c r="AB4" s="90"/>
      <c r="AC4" s="95"/>
      <c r="AD4" s="82"/>
    </row>
    <row r="5" spans="1:30" s="2" customFormat="1" ht="111.75" customHeight="1">
      <c r="A5" s="74"/>
      <c r="B5" s="74"/>
      <c r="C5" s="74"/>
      <c r="D5" s="88"/>
      <c r="E5" s="74"/>
      <c r="F5" s="74"/>
      <c r="G5" s="74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89"/>
      <c r="W5" s="94"/>
      <c r="X5" s="89"/>
      <c r="Y5" s="92"/>
      <c r="Z5" s="89"/>
      <c r="AA5" s="90"/>
      <c r="AB5" s="90"/>
      <c r="AC5" s="95"/>
      <c r="AD5" s="84"/>
    </row>
    <row r="6" spans="1:31" s="23" customFormat="1" ht="19.5" customHeight="1">
      <c r="A6" s="18">
        <v>1</v>
      </c>
      <c r="B6" s="18">
        <v>3301</v>
      </c>
      <c r="C6" s="19" t="s">
        <v>920</v>
      </c>
      <c r="D6" s="34" t="s">
        <v>931</v>
      </c>
      <c r="E6" s="20" t="s">
        <v>723</v>
      </c>
      <c r="F6" s="19" t="s">
        <v>932</v>
      </c>
      <c r="G6" s="18"/>
      <c r="H6" s="18" t="s">
        <v>9</v>
      </c>
      <c r="I6" s="18"/>
      <c r="J6" s="38"/>
      <c r="K6" s="18"/>
      <c r="L6" s="18">
        <v>1</v>
      </c>
      <c r="M6" s="18"/>
      <c r="N6" s="18"/>
      <c r="O6" s="18"/>
      <c r="P6" s="18"/>
      <c r="Q6" s="18"/>
      <c r="R6" s="18"/>
      <c r="S6" s="18">
        <f>SUM(K6+M6+O6+Q6)</f>
        <v>0</v>
      </c>
      <c r="T6" s="18">
        <f>SUM(L6+N6+P6+R6)</f>
        <v>1</v>
      </c>
      <c r="U6" s="21">
        <f>SUM(S6:T6)</f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/>
      <c r="AB6" s="18"/>
      <c r="AC6" s="18"/>
      <c r="AD6" s="18">
        <v>6268037543</v>
      </c>
      <c r="AE6" s="22"/>
    </row>
    <row r="7" spans="1:31" s="23" customFormat="1" ht="19.5" customHeight="1">
      <c r="A7" s="18">
        <v>2</v>
      </c>
      <c r="B7" s="18">
        <v>3302</v>
      </c>
      <c r="C7" s="19" t="s">
        <v>967</v>
      </c>
      <c r="D7" s="34" t="s">
        <v>992</v>
      </c>
      <c r="E7" s="20" t="s">
        <v>993</v>
      </c>
      <c r="F7" s="19" t="s">
        <v>706</v>
      </c>
      <c r="G7" s="18"/>
      <c r="H7" s="18" t="s">
        <v>11</v>
      </c>
      <c r="I7" s="18"/>
      <c r="J7" s="38"/>
      <c r="K7" s="18"/>
      <c r="L7" s="18"/>
      <c r="M7" s="18"/>
      <c r="N7" s="18"/>
      <c r="O7" s="18"/>
      <c r="P7" s="18">
        <v>1</v>
      </c>
      <c r="Q7" s="18"/>
      <c r="R7" s="18"/>
      <c r="S7" s="18">
        <f aca="true" t="shared" si="0" ref="S7:S14">SUM(K7+M7+O7+Q7)</f>
        <v>0</v>
      </c>
      <c r="T7" s="18">
        <f aca="true" t="shared" si="1" ref="T7:T14">SUM(L7+N7+P7+R7)</f>
        <v>1</v>
      </c>
      <c r="U7" s="21">
        <f aca="true" t="shared" si="2" ref="U7:U14">SUM(S7:T7)</f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/>
      <c r="AB7" s="18"/>
      <c r="AC7" s="18"/>
      <c r="AD7" s="18">
        <v>8305448060</v>
      </c>
      <c r="AE7" s="22"/>
    </row>
    <row r="8" spans="1:31" s="23" customFormat="1" ht="19.5" customHeight="1">
      <c r="A8" s="18">
        <v>3</v>
      </c>
      <c r="B8" s="18">
        <v>3303</v>
      </c>
      <c r="C8" s="19" t="s">
        <v>967</v>
      </c>
      <c r="D8" s="34" t="s">
        <v>994</v>
      </c>
      <c r="E8" s="20" t="s">
        <v>258</v>
      </c>
      <c r="F8" s="19" t="s">
        <v>995</v>
      </c>
      <c r="G8" s="18"/>
      <c r="H8" s="18" t="s">
        <v>9</v>
      </c>
      <c r="I8" s="18"/>
      <c r="J8" s="3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1"/>
        <v>0</v>
      </c>
      <c r="U8" s="21">
        <f t="shared" si="2"/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/>
      <c r="AB8" s="18"/>
      <c r="AC8" s="18"/>
      <c r="AD8" s="18">
        <v>9399060456</v>
      </c>
      <c r="AE8" s="22"/>
    </row>
    <row r="9" spans="1:31" s="23" customFormat="1" ht="19.5" customHeight="1">
      <c r="A9" s="18">
        <v>4</v>
      </c>
      <c r="B9" s="18">
        <v>3304</v>
      </c>
      <c r="C9" s="19" t="s">
        <v>967</v>
      </c>
      <c r="D9" s="34" t="s">
        <v>996</v>
      </c>
      <c r="E9" s="20" t="s">
        <v>997</v>
      </c>
      <c r="F9" s="19" t="s">
        <v>998</v>
      </c>
      <c r="G9" s="18"/>
      <c r="H9" s="18" t="s">
        <v>9</v>
      </c>
      <c r="I9" s="18"/>
      <c r="J9" s="3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1"/>
        <v>0</v>
      </c>
      <c r="U9" s="21">
        <f t="shared" si="2"/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/>
      <c r="AB9" s="18"/>
      <c r="AC9" s="18"/>
      <c r="AD9" s="18">
        <v>6261013508</v>
      </c>
      <c r="AE9" s="22"/>
    </row>
    <row r="10" spans="1:31" s="23" customFormat="1" ht="19.5" customHeight="1">
      <c r="A10" s="18">
        <v>5</v>
      </c>
      <c r="B10" s="18">
        <v>3305</v>
      </c>
      <c r="C10" s="19" t="s">
        <v>967</v>
      </c>
      <c r="D10" s="34" t="s">
        <v>999</v>
      </c>
      <c r="E10" s="20" t="s">
        <v>606</v>
      </c>
      <c r="F10" s="19" t="s">
        <v>1000</v>
      </c>
      <c r="G10" s="18"/>
      <c r="H10" s="18" t="s">
        <v>10</v>
      </c>
      <c r="I10" s="18"/>
      <c r="J10" s="38"/>
      <c r="K10" s="18"/>
      <c r="L10" s="18"/>
      <c r="M10" s="18">
        <v>1</v>
      </c>
      <c r="N10" s="18"/>
      <c r="O10" s="18"/>
      <c r="P10" s="18"/>
      <c r="Q10" s="18"/>
      <c r="R10" s="18"/>
      <c r="S10" s="18">
        <f t="shared" si="0"/>
        <v>1</v>
      </c>
      <c r="T10" s="18">
        <f t="shared" si="1"/>
        <v>0</v>
      </c>
      <c r="U10" s="21">
        <f t="shared" si="2"/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/>
      <c r="AB10" s="18"/>
      <c r="AC10" s="18"/>
      <c r="AD10" s="18">
        <v>6261135446</v>
      </c>
      <c r="AE10" s="22"/>
    </row>
    <row r="11" spans="1:31" s="23" customFormat="1" ht="19.5" customHeight="1">
      <c r="A11" s="18">
        <v>6</v>
      </c>
      <c r="B11" s="18">
        <v>3306</v>
      </c>
      <c r="C11" s="19" t="s">
        <v>967</v>
      </c>
      <c r="D11" s="34" t="s">
        <v>1001</v>
      </c>
      <c r="E11" s="20" t="s">
        <v>1002</v>
      </c>
      <c r="F11" s="19" t="s">
        <v>1003</v>
      </c>
      <c r="G11" s="18"/>
      <c r="H11" s="18" t="s">
        <v>9</v>
      </c>
      <c r="I11" s="18"/>
      <c r="J11" s="38"/>
      <c r="K11" s="18">
        <v>1</v>
      </c>
      <c r="L11" s="18"/>
      <c r="M11" s="18"/>
      <c r="N11" s="18"/>
      <c r="O11" s="18"/>
      <c r="P11" s="18"/>
      <c r="Q11" s="18"/>
      <c r="R11" s="18"/>
      <c r="S11" s="18">
        <f t="shared" si="0"/>
        <v>1</v>
      </c>
      <c r="T11" s="18">
        <f t="shared" si="1"/>
        <v>0</v>
      </c>
      <c r="U11" s="21">
        <f t="shared" si="2"/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/>
      <c r="AB11" s="18"/>
      <c r="AC11" s="18"/>
      <c r="AD11" s="18">
        <v>9516794230</v>
      </c>
      <c r="AE11" s="22"/>
    </row>
    <row r="12" spans="1:31" s="23" customFormat="1" ht="19.5" customHeight="1">
      <c r="A12" s="18">
        <v>7</v>
      </c>
      <c r="B12" s="18">
        <v>3307</v>
      </c>
      <c r="C12" s="19" t="s">
        <v>967</v>
      </c>
      <c r="D12" s="34" t="s">
        <v>209</v>
      </c>
      <c r="E12" s="20" t="s">
        <v>1004</v>
      </c>
      <c r="F12" s="19" t="s">
        <v>1005</v>
      </c>
      <c r="G12" s="18"/>
      <c r="H12" s="18" t="s">
        <v>9</v>
      </c>
      <c r="I12" s="18"/>
      <c r="J12" s="38"/>
      <c r="K12" s="18">
        <v>1</v>
      </c>
      <c r="L12" s="18"/>
      <c r="M12" s="18"/>
      <c r="N12" s="18"/>
      <c r="O12" s="18"/>
      <c r="P12" s="18"/>
      <c r="Q12" s="18"/>
      <c r="R12" s="18"/>
      <c r="S12" s="18">
        <f t="shared" si="0"/>
        <v>1</v>
      </c>
      <c r="T12" s="18">
        <f t="shared" si="1"/>
        <v>0</v>
      </c>
      <c r="U12" s="21">
        <f t="shared" si="2"/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/>
      <c r="AB12" s="18"/>
      <c r="AC12" s="18"/>
      <c r="AD12" s="18">
        <v>7693995077</v>
      </c>
      <c r="AE12" s="22"/>
    </row>
    <row r="13" spans="1:31" s="23" customFormat="1" ht="19.5" customHeight="1">
      <c r="A13" s="18">
        <v>8</v>
      </c>
      <c r="B13" s="18">
        <v>3308</v>
      </c>
      <c r="C13" s="19" t="s">
        <v>967</v>
      </c>
      <c r="D13" s="34" t="s">
        <v>1006</v>
      </c>
      <c r="E13" s="20" t="s">
        <v>708</v>
      </c>
      <c r="F13" s="19" t="s">
        <v>1007</v>
      </c>
      <c r="G13" s="18"/>
      <c r="H13" s="18" t="s">
        <v>15</v>
      </c>
      <c r="I13" s="18"/>
      <c r="J13" s="38"/>
      <c r="K13" s="18"/>
      <c r="L13" s="18"/>
      <c r="M13" s="18"/>
      <c r="N13" s="18"/>
      <c r="O13" s="18"/>
      <c r="P13" s="18"/>
      <c r="Q13" s="18">
        <v>1</v>
      </c>
      <c r="R13" s="18"/>
      <c r="S13" s="18">
        <f t="shared" si="0"/>
        <v>1</v>
      </c>
      <c r="T13" s="18">
        <f t="shared" si="1"/>
        <v>0</v>
      </c>
      <c r="U13" s="21">
        <f t="shared" si="2"/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/>
      <c r="AB13" s="18"/>
      <c r="AC13" s="18"/>
      <c r="AD13" s="18">
        <v>9589834739</v>
      </c>
      <c r="AE13" s="22"/>
    </row>
    <row r="14" spans="1:31" s="23" customFormat="1" ht="19.5" customHeight="1">
      <c r="A14" s="18">
        <v>9</v>
      </c>
      <c r="B14" s="18">
        <v>3309</v>
      </c>
      <c r="C14" s="19" t="s">
        <v>1014</v>
      </c>
      <c r="D14" s="34" t="s">
        <v>876</v>
      </c>
      <c r="E14" s="20" t="s">
        <v>1078</v>
      </c>
      <c r="F14" s="19" t="s">
        <v>270</v>
      </c>
      <c r="G14" s="18"/>
      <c r="H14" s="18" t="s">
        <v>11</v>
      </c>
      <c r="I14" s="18"/>
      <c r="J14" s="38"/>
      <c r="K14" s="18"/>
      <c r="L14" s="18"/>
      <c r="M14" s="18"/>
      <c r="N14" s="18"/>
      <c r="O14" s="18"/>
      <c r="P14" s="18">
        <v>1</v>
      </c>
      <c r="Q14" s="18"/>
      <c r="R14" s="18"/>
      <c r="S14" s="18">
        <f t="shared" si="0"/>
        <v>0</v>
      </c>
      <c r="T14" s="18">
        <f t="shared" si="1"/>
        <v>1</v>
      </c>
      <c r="U14" s="21">
        <f t="shared" si="2"/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/>
      <c r="AB14" s="18"/>
      <c r="AC14" s="18"/>
      <c r="AD14" s="18">
        <v>6264197414</v>
      </c>
      <c r="AE14" s="22"/>
    </row>
    <row r="15" spans="1:31" s="23" customFormat="1" ht="19.5" customHeight="1">
      <c r="A15" s="18">
        <v>10</v>
      </c>
      <c r="B15" s="18">
        <v>3310</v>
      </c>
      <c r="C15" s="19" t="s">
        <v>1014</v>
      </c>
      <c r="D15" s="34" t="s">
        <v>723</v>
      </c>
      <c r="E15" s="20" t="s">
        <v>1079</v>
      </c>
      <c r="F15" s="19" t="s">
        <v>1080</v>
      </c>
      <c r="G15" s="18"/>
      <c r="H15" s="18" t="s">
        <v>11</v>
      </c>
      <c r="I15" s="18"/>
      <c r="J15" s="38"/>
      <c r="K15" s="18"/>
      <c r="L15" s="18"/>
      <c r="M15" s="18"/>
      <c r="N15" s="18"/>
      <c r="O15" s="18">
        <v>1</v>
      </c>
      <c r="P15" s="18"/>
      <c r="Q15" s="18"/>
      <c r="R15" s="18"/>
      <c r="S15" s="18">
        <f aca="true" t="shared" si="3" ref="S15:T19">SUM(K15+M15+O15+Q15)</f>
        <v>1</v>
      </c>
      <c r="T15" s="18">
        <f t="shared" si="3"/>
        <v>0</v>
      </c>
      <c r="U15" s="21">
        <f aca="true" t="shared" si="4" ref="U15:U24">SUM(S15:T15)</f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/>
      <c r="AB15" s="18"/>
      <c r="AC15" s="18"/>
      <c r="AD15" s="18">
        <v>8770489230</v>
      </c>
      <c r="AE15" s="22"/>
    </row>
    <row r="16" spans="1:31" s="23" customFormat="1" ht="19.5" customHeight="1">
      <c r="A16" s="18">
        <v>11</v>
      </c>
      <c r="B16" s="18">
        <v>3311</v>
      </c>
      <c r="C16" s="19" t="s">
        <v>1014</v>
      </c>
      <c r="D16" s="34" t="s">
        <v>903</v>
      </c>
      <c r="E16" s="20" t="s">
        <v>1081</v>
      </c>
      <c r="F16" s="19" t="s">
        <v>1082</v>
      </c>
      <c r="G16" s="18"/>
      <c r="H16" s="18" t="s">
        <v>11</v>
      </c>
      <c r="I16" s="18"/>
      <c r="J16" s="38"/>
      <c r="K16" s="18"/>
      <c r="L16" s="18"/>
      <c r="M16" s="18"/>
      <c r="N16" s="18"/>
      <c r="O16" s="18"/>
      <c r="P16" s="18">
        <v>1</v>
      </c>
      <c r="Q16" s="18"/>
      <c r="R16" s="18"/>
      <c r="S16" s="18">
        <f t="shared" si="3"/>
        <v>0</v>
      </c>
      <c r="T16" s="18">
        <f t="shared" si="3"/>
        <v>1</v>
      </c>
      <c r="U16" s="21">
        <f t="shared" si="4"/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/>
      <c r="AB16" s="18"/>
      <c r="AC16" s="18"/>
      <c r="AD16" s="18">
        <v>9399860152</v>
      </c>
      <c r="AE16" s="22"/>
    </row>
    <row r="17" spans="1:31" s="23" customFormat="1" ht="19.5" customHeight="1">
      <c r="A17" s="18">
        <v>12</v>
      </c>
      <c r="B17" s="18">
        <v>3312</v>
      </c>
      <c r="C17" s="19" t="s">
        <v>1014</v>
      </c>
      <c r="D17" s="34" t="s">
        <v>983</v>
      </c>
      <c r="E17" s="20" t="s">
        <v>1083</v>
      </c>
      <c r="F17" s="19" t="s">
        <v>1084</v>
      </c>
      <c r="G17" s="18"/>
      <c r="H17" s="18" t="s">
        <v>11</v>
      </c>
      <c r="I17" s="18"/>
      <c r="J17" s="3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3"/>
        <v>0</v>
      </c>
      <c r="T17" s="18">
        <f t="shared" si="3"/>
        <v>1</v>
      </c>
      <c r="U17" s="21">
        <f t="shared" si="4"/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/>
      <c r="AB17" s="18"/>
      <c r="AC17" s="18"/>
      <c r="AD17" s="18">
        <v>8839192006</v>
      </c>
      <c r="AE17" s="22"/>
    </row>
    <row r="18" spans="1:31" s="23" customFormat="1" ht="19.5" customHeight="1">
      <c r="A18" s="18">
        <v>13</v>
      </c>
      <c r="B18" s="18">
        <v>3313</v>
      </c>
      <c r="C18" s="19" t="s">
        <v>1014</v>
      </c>
      <c r="D18" s="34" t="s">
        <v>1085</v>
      </c>
      <c r="E18" s="20" t="s">
        <v>1086</v>
      </c>
      <c r="F18" s="19" t="s">
        <v>1087</v>
      </c>
      <c r="G18" s="18"/>
      <c r="H18" s="18" t="s">
        <v>15</v>
      </c>
      <c r="I18" s="18"/>
      <c r="J18" s="38"/>
      <c r="K18" s="18"/>
      <c r="L18" s="18"/>
      <c r="M18" s="18"/>
      <c r="N18" s="18"/>
      <c r="O18" s="18"/>
      <c r="P18" s="18"/>
      <c r="Q18" s="18"/>
      <c r="R18" s="18">
        <v>1</v>
      </c>
      <c r="S18" s="18">
        <f t="shared" si="3"/>
        <v>0</v>
      </c>
      <c r="T18" s="18">
        <f t="shared" si="3"/>
        <v>1</v>
      </c>
      <c r="U18" s="21">
        <f t="shared" si="4"/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/>
      <c r="AB18" s="18"/>
      <c r="AC18" s="18"/>
      <c r="AD18" s="18">
        <v>9302714078</v>
      </c>
      <c r="AE18" s="22"/>
    </row>
    <row r="19" spans="1:31" s="23" customFormat="1" ht="19.5" customHeight="1">
      <c r="A19" s="18">
        <v>14</v>
      </c>
      <c r="B19" s="18">
        <v>3314</v>
      </c>
      <c r="C19" s="19" t="s">
        <v>1014</v>
      </c>
      <c r="D19" s="34" t="s">
        <v>1088</v>
      </c>
      <c r="E19" s="20" t="s">
        <v>1089</v>
      </c>
      <c r="F19" s="19" t="s">
        <v>1090</v>
      </c>
      <c r="G19" s="18"/>
      <c r="H19" s="18" t="s">
        <v>11</v>
      </c>
      <c r="I19" s="18"/>
      <c r="J19" s="38"/>
      <c r="K19" s="18"/>
      <c r="L19" s="18"/>
      <c r="M19" s="18"/>
      <c r="N19" s="18"/>
      <c r="O19" s="18"/>
      <c r="P19" s="18">
        <v>1</v>
      </c>
      <c r="Q19" s="18"/>
      <c r="R19" s="18"/>
      <c r="S19" s="18">
        <f t="shared" si="3"/>
        <v>0</v>
      </c>
      <c r="T19" s="18">
        <f t="shared" si="3"/>
        <v>1</v>
      </c>
      <c r="U19" s="21">
        <f t="shared" si="4"/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/>
      <c r="AB19" s="18"/>
      <c r="AC19" s="18"/>
      <c r="AD19" s="18">
        <v>9399417771</v>
      </c>
      <c r="AE19" s="22"/>
    </row>
    <row r="20" spans="1:31" s="23" customFormat="1" ht="19.5" customHeight="1">
      <c r="A20" s="18">
        <v>15</v>
      </c>
      <c r="B20" s="18">
        <v>3315</v>
      </c>
      <c r="C20" s="19" t="s">
        <v>1099</v>
      </c>
      <c r="D20" s="34" t="s">
        <v>1130</v>
      </c>
      <c r="E20" s="20" t="s">
        <v>1131</v>
      </c>
      <c r="F20" s="19" t="s">
        <v>1132</v>
      </c>
      <c r="G20" s="18"/>
      <c r="H20" s="18" t="s">
        <v>9</v>
      </c>
      <c r="I20" s="18"/>
      <c r="J20" s="38"/>
      <c r="K20" s="18"/>
      <c r="L20" s="18">
        <v>1</v>
      </c>
      <c r="M20" s="18"/>
      <c r="N20" s="18"/>
      <c r="O20" s="18"/>
      <c r="P20" s="18"/>
      <c r="Q20" s="18"/>
      <c r="R20" s="18"/>
      <c r="S20" s="18">
        <f aca="true" t="shared" si="5" ref="S20:T24">SUM(K20+M20+O20+Q20)</f>
        <v>0</v>
      </c>
      <c r="T20" s="18">
        <f t="shared" si="5"/>
        <v>1</v>
      </c>
      <c r="U20" s="21">
        <f t="shared" si="4"/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/>
      <c r="AB20" s="18"/>
      <c r="AC20" s="18"/>
      <c r="AD20" s="18">
        <v>9399455956</v>
      </c>
      <c r="AE20" s="22"/>
    </row>
    <row r="21" spans="1:31" s="23" customFormat="1" ht="19.5" customHeight="1">
      <c r="A21" s="18">
        <v>16</v>
      </c>
      <c r="B21" s="18">
        <v>3316</v>
      </c>
      <c r="C21" s="19" t="s">
        <v>1099</v>
      </c>
      <c r="D21" s="34" t="s">
        <v>1133</v>
      </c>
      <c r="E21" s="20" t="s">
        <v>1134</v>
      </c>
      <c r="F21" s="19" t="s">
        <v>224</v>
      </c>
      <c r="G21" s="18"/>
      <c r="H21" s="18" t="s">
        <v>11</v>
      </c>
      <c r="I21" s="18"/>
      <c r="J21" s="38"/>
      <c r="K21" s="18"/>
      <c r="L21" s="18"/>
      <c r="M21" s="18"/>
      <c r="N21" s="18"/>
      <c r="O21" s="18"/>
      <c r="P21" s="18">
        <v>1</v>
      </c>
      <c r="Q21" s="18"/>
      <c r="R21" s="18"/>
      <c r="S21" s="18">
        <f t="shared" si="5"/>
        <v>0</v>
      </c>
      <c r="T21" s="18">
        <f t="shared" si="5"/>
        <v>1</v>
      </c>
      <c r="U21" s="21">
        <f t="shared" si="4"/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/>
      <c r="AB21" s="18"/>
      <c r="AC21" s="18"/>
      <c r="AD21" s="18">
        <v>6266327110</v>
      </c>
      <c r="AE21" s="22"/>
    </row>
    <row r="22" spans="1:31" s="23" customFormat="1" ht="19.5" customHeight="1">
      <c r="A22" s="18">
        <v>17</v>
      </c>
      <c r="B22" s="18">
        <v>3317</v>
      </c>
      <c r="C22" s="19" t="s">
        <v>1099</v>
      </c>
      <c r="D22" s="34" t="s">
        <v>1135</v>
      </c>
      <c r="E22" s="20" t="s">
        <v>1136</v>
      </c>
      <c r="F22" s="19" t="s">
        <v>1137</v>
      </c>
      <c r="G22" s="18"/>
      <c r="H22" s="18" t="s">
        <v>9</v>
      </c>
      <c r="I22" s="18"/>
      <c r="J22" s="38"/>
      <c r="K22" s="18">
        <v>1</v>
      </c>
      <c r="L22" s="18"/>
      <c r="M22" s="18"/>
      <c r="N22" s="18"/>
      <c r="O22" s="18"/>
      <c r="P22" s="18"/>
      <c r="Q22" s="18"/>
      <c r="R22" s="18"/>
      <c r="S22" s="18">
        <f t="shared" si="5"/>
        <v>1</v>
      </c>
      <c r="T22" s="18">
        <f t="shared" si="5"/>
        <v>0</v>
      </c>
      <c r="U22" s="21">
        <f t="shared" si="4"/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/>
      <c r="AB22" s="18"/>
      <c r="AC22" s="18"/>
      <c r="AD22" s="18">
        <v>9399614702</v>
      </c>
      <c r="AE22" s="22"/>
    </row>
    <row r="23" spans="1:31" s="23" customFormat="1" ht="19.5" customHeight="1">
      <c r="A23" s="18">
        <v>18</v>
      </c>
      <c r="B23" s="18">
        <v>3318</v>
      </c>
      <c r="C23" s="19" t="s">
        <v>1121</v>
      </c>
      <c r="D23" s="34" t="s">
        <v>1138</v>
      </c>
      <c r="E23" s="20" t="s">
        <v>705</v>
      </c>
      <c r="F23" s="19" t="s">
        <v>1139</v>
      </c>
      <c r="G23" s="18"/>
      <c r="H23" s="18" t="s">
        <v>9</v>
      </c>
      <c r="I23" s="18"/>
      <c r="J23" s="38"/>
      <c r="K23" s="18"/>
      <c r="L23" s="18">
        <v>1</v>
      </c>
      <c r="M23" s="18"/>
      <c r="N23" s="18"/>
      <c r="O23" s="18"/>
      <c r="P23" s="18"/>
      <c r="Q23" s="18"/>
      <c r="R23" s="18"/>
      <c r="S23" s="18">
        <f t="shared" si="5"/>
        <v>0</v>
      </c>
      <c r="T23" s="18">
        <f t="shared" si="5"/>
        <v>1</v>
      </c>
      <c r="U23" s="21">
        <f t="shared" si="4"/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/>
      <c r="AB23" s="18"/>
      <c r="AC23" s="18"/>
      <c r="AD23" s="18">
        <v>9340902951</v>
      </c>
      <c r="AE23" s="22"/>
    </row>
    <row r="24" spans="1:31" s="23" customFormat="1" ht="19.5" customHeight="1">
      <c r="A24" s="18">
        <v>19</v>
      </c>
      <c r="B24" s="18">
        <v>3319</v>
      </c>
      <c r="C24" s="19" t="s">
        <v>1121</v>
      </c>
      <c r="D24" s="34" t="s">
        <v>1140</v>
      </c>
      <c r="E24" s="20" t="s">
        <v>1141</v>
      </c>
      <c r="F24" s="19" t="s">
        <v>586</v>
      </c>
      <c r="G24" s="18"/>
      <c r="H24" s="18" t="s">
        <v>11</v>
      </c>
      <c r="I24" s="18"/>
      <c r="J24" s="3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5"/>
        <v>0</v>
      </c>
      <c r="T24" s="18">
        <f t="shared" si="5"/>
        <v>1</v>
      </c>
      <c r="U24" s="21">
        <f t="shared" si="4"/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/>
      <c r="AB24" s="18"/>
      <c r="AC24" s="18"/>
      <c r="AD24" s="18">
        <v>9111856211</v>
      </c>
      <c r="AE24" s="22"/>
    </row>
    <row r="25" spans="1:31" s="23" customFormat="1" ht="19.5" customHeight="1">
      <c r="A25" s="18">
        <v>20</v>
      </c>
      <c r="B25" s="18">
        <v>3320</v>
      </c>
      <c r="C25" s="19" t="s">
        <v>1202</v>
      </c>
      <c r="D25" s="34" t="s">
        <v>1206</v>
      </c>
      <c r="E25" s="20" t="s">
        <v>934</v>
      </c>
      <c r="F25" s="19" t="s">
        <v>1207</v>
      </c>
      <c r="G25" s="18"/>
      <c r="H25" s="18" t="s">
        <v>9</v>
      </c>
      <c r="I25" s="18"/>
      <c r="J25" s="38"/>
      <c r="K25" s="18">
        <v>1</v>
      </c>
      <c r="L25" s="18"/>
      <c r="M25" s="18"/>
      <c r="N25" s="18"/>
      <c r="O25" s="18"/>
      <c r="P25" s="18"/>
      <c r="Q25" s="18"/>
      <c r="R25" s="18"/>
      <c r="S25" s="18">
        <f aca="true" t="shared" si="6" ref="S25:T29">SUM(K25+M25+O25+Q25)</f>
        <v>1</v>
      </c>
      <c r="T25" s="18">
        <f t="shared" si="6"/>
        <v>0</v>
      </c>
      <c r="U25" s="21">
        <f aca="true" t="shared" si="7" ref="U25:U32">SUM(S25:T25)</f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/>
      <c r="AB25" s="18"/>
      <c r="AC25" s="18"/>
      <c r="AD25" s="18">
        <v>7974224683</v>
      </c>
      <c r="AE25" s="22"/>
    </row>
    <row r="26" spans="1:31" s="23" customFormat="1" ht="19.5" customHeight="1">
      <c r="A26" s="18">
        <v>21</v>
      </c>
      <c r="B26" s="18">
        <v>3321</v>
      </c>
      <c r="C26" s="19" t="s">
        <v>1213</v>
      </c>
      <c r="D26" s="34" t="s">
        <v>1214</v>
      </c>
      <c r="E26" s="20" t="s">
        <v>1215</v>
      </c>
      <c r="F26" s="19" t="s">
        <v>1216</v>
      </c>
      <c r="G26" s="18"/>
      <c r="H26" s="18" t="s">
        <v>11</v>
      </c>
      <c r="I26" s="18"/>
      <c r="J26" s="38"/>
      <c r="K26" s="18"/>
      <c r="L26" s="18"/>
      <c r="M26" s="18"/>
      <c r="N26" s="18"/>
      <c r="O26" s="18">
        <v>1</v>
      </c>
      <c r="P26" s="18"/>
      <c r="Q26" s="18"/>
      <c r="R26" s="18"/>
      <c r="S26" s="18">
        <f t="shared" si="6"/>
        <v>1</v>
      </c>
      <c r="T26" s="18">
        <f t="shared" si="6"/>
        <v>0</v>
      </c>
      <c r="U26" s="21">
        <f t="shared" si="7"/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/>
      <c r="AB26" s="18"/>
      <c r="AC26" s="18"/>
      <c r="AD26" s="18">
        <v>8319408834</v>
      </c>
      <c r="AE26" s="22"/>
    </row>
    <row r="27" spans="1:31" s="23" customFormat="1" ht="19.5" customHeight="1">
      <c r="A27" s="18">
        <v>22</v>
      </c>
      <c r="B27" s="18">
        <v>3322</v>
      </c>
      <c r="C27" s="19" t="s">
        <v>1213</v>
      </c>
      <c r="D27" s="34" t="s">
        <v>1217</v>
      </c>
      <c r="E27" s="20" t="s">
        <v>1218</v>
      </c>
      <c r="F27" s="19" t="s">
        <v>1219</v>
      </c>
      <c r="G27" s="18"/>
      <c r="H27" s="18" t="s">
        <v>11</v>
      </c>
      <c r="I27" s="18"/>
      <c r="J27" s="38"/>
      <c r="K27" s="18"/>
      <c r="L27" s="18"/>
      <c r="M27" s="18"/>
      <c r="N27" s="18"/>
      <c r="O27" s="18">
        <v>1</v>
      </c>
      <c r="P27" s="18"/>
      <c r="Q27" s="18"/>
      <c r="R27" s="18"/>
      <c r="S27" s="18">
        <f t="shared" si="6"/>
        <v>1</v>
      </c>
      <c r="T27" s="18">
        <f t="shared" si="6"/>
        <v>0</v>
      </c>
      <c r="U27" s="21">
        <f t="shared" si="7"/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/>
      <c r="AB27" s="18"/>
      <c r="AC27" s="18"/>
      <c r="AD27" s="18">
        <v>7247486531</v>
      </c>
      <c r="AE27" s="22"/>
    </row>
    <row r="28" spans="1:31" s="23" customFormat="1" ht="19.5" customHeight="1">
      <c r="A28" s="18">
        <v>23</v>
      </c>
      <c r="B28" s="18">
        <v>3323</v>
      </c>
      <c r="C28" s="19" t="s">
        <v>1213</v>
      </c>
      <c r="D28" s="34" t="s">
        <v>1220</v>
      </c>
      <c r="E28" s="20" t="s">
        <v>1221</v>
      </c>
      <c r="F28" s="19" t="s">
        <v>1222</v>
      </c>
      <c r="G28" s="18"/>
      <c r="H28" s="18" t="s">
        <v>9</v>
      </c>
      <c r="I28" s="18"/>
      <c r="J28" s="38"/>
      <c r="K28" s="18">
        <v>1</v>
      </c>
      <c r="L28" s="18"/>
      <c r="M28" s="18"/>
      <c r="N28" s="18"/>
      <c r="O28" s="18"/>
      <c r="P28" s="18"/>
      <c r="Q28" s="18"/>
      <c r="R28" s="18"/>
      <c r="S28" s="18">
        <f t="shared" si="6"/>
        <v>1</v>
      </c>
      <c r="T28" s="18">
        <f t="shared" si="6"/>
        <v>0</v>
      </c>
      <c r="U28" s="21">
        <f t="shared" si="7"/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/>
      <c r="AB28" s="18"/>
      <c r="AC28" s="18"/>
      <c r="AD28" s="18">
        <v>6263294850</v>
      </c>
      <c r="AE28" s="22"/>
    </row>
    <row r="29" spans="1:31" s="23" customFormat="1" ht="19.5" customHeight="1">
      <c r="A29" s="18">
        <v>24</v>
      </c>
      <c r="B29" s="18">
        <v>3324</v>
      </c>
      <c r="C29" s="19" t="s">
        <v>1213</v>
      </c>
      <c r="D29" s="34" t="s">
        <v>1223</v>
      </c>
      <c r="E29" s="20" t="s">
        <v>1081</v>
      </c>
      <c r="F29" s="19" t="s">
        <v>1224</v>
      </c>
      <c r="G29" s="18"/>
      <c r="H29" s="18" t="s">
        <v>11</v>
      </c>
      <c r="I29" s="18"/>
      <c r="J29" s="38"/>
      <c r="K29" s="18"/>
      <c r="L29" s="18"/>
      <c r="M29" s="18"/>
      <c r="N29" s="18"/>
      <c r="O29" s="18"/>
      <c r="P29" s="18">
        <v>1</v>
      </c>
      <c r="Q29" s="18"/>
      <c r="R29" s="18"/>
      <c r="S29" s="18">
        <f t="shared" si="6"/>
        <v>0</v>
      </c>
      <c r="T29" s="18">
        <f t="shared" si="6"/>
        <v>1</v>
      </c>
      <c r="U29" s="21">
        <f t="shared" si="7"/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/>
      <c r="AB29" s="18"/>
      <c r="AC29" s="18"/>
      <c r="AD29" s="18">
        <v>6268026467</v>
      </c>
      <c r="AE29" s="22"/>
    </row>
    <row r="30" spans="1:31" s="23" customFormat="1" ht="19.5" customHeight="1">
      <c r="A30" s="18">
        <v>25</v>
      </c>
      <c r="B30" s="18">
        <v>3325</v>
      </c>
      <c r="C30" s="19" t="s">
        <v>1277</v>
      </c>
      <c r="D30" s="34" t="s">
        <v>254</v>
      </c>
      <c r="E30" s="20" t="s">
        <v>1281</v>
      </c>
      <c r="F30" s="19" t="s">
        <v>1282</v>
      </c>
      <c r="G30" s="18"/>
      <c r="H30" s="18" t="s">
        <v>10</v>
      </c>
      <c r="I30" s="18"/>
      <c r="J30" s="38"/>
      <c r="K30" s="18"/>
      <c r="L30" s="18"/>
      <c r="M30" s="18">
        <v>1</v>
      </c>
      <c r="N30" s="18"/>
      <c r="O30" s="18"/>
      <c r="P30" s="18"/>
      <c r="Q30" s="18"/>
      <c r="R30" s="18"/>
      <c r="S30" s="18">
        <f aca="true" t="shared" si="8" ref="S30:T32">SUM(K30+M30+O30+Q30)</f>
        <v>1</v>
      </c>
      <c r="T30" s="18">
        <f t="shared" si="8"/>
        <v>0</v>
      </c>
      <c r="U30" s="21">
        <f t="shared" si="7"/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/>
      <c r="AB30" s="18"/>
      <c r="AC30" s="18"/>
      <c r="AD30" s="18">
        <v>7970278974</v>
      </c>
      <c r="AE30" s="22"/>
    </row>
    <row r="31" spans="1:31" s="23" customFormat="1" ht="19.5" customHeight="1">
      <c r="A31" s="18">
        <v>26</v>
      </c>
      <c r="B31" s="18">
        <v>3326</v>
      </c>
      <c r="C31" s="19" t="s">
        <v>1277</v>
      </c>
      <c r="D31" s="34" t="s">
        <v>1283</v>
      </c>
      <c r="E31" s="20" t="s">
        <v>1284</v>
      </c>
      <c r="F31" s="19" t="s">
        <v>1285</v>
      </c>
      <c r="G31" s="18"/>
      <c r="H31" s="18" t="s">
        <v>15</v>
      </c>
      <c r="I31" s="18"/>
      <c r="J31" s="38"/>
      <c r="K31" s="18"/>
      <c r="L31" s="18"/>
      <c r="M31" s="18"/>
      <c r="N31" s="18"/>
      <c r="O31" s="18"/>
      <c r="P31" s="18"/>
      <c r="Q31" s="18"/>
      <c r="R31" s="18">
        <v>1</v>
      </c>
      <c r="S31" s="18">
        <f t="shared" si="8"/>
        <v>0</v>
      </c>
      <c r="T31" s="18">
        <f t="shared" si="8"/>
        <v>1</v>
      </c>
      <c r="U31" s="21">
        <f t="shared" si="7"/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/>
      <c r="AB31" s="18"/>
      <c r="AC31" s="18"/>
      <c r="AD31" s="18">
        <v>6267825012</v>
      </c>
      <c r="AE31" s="22"/>
    </row>
    <row r="32" spans="1:31" s="23" customFormat="1" ht="19.5" customHeight="1">
      <c r="A32" s="18">
        <v>27</v>
      </c>
      <c r="B32" s="18">
        <v>3327</v>
      </c>
      <c r="C32" s="19" t="s">
        <v>1277</v>
      </c>
      <c r="D32" s="34" t="s">
        <v>1286</v>
      </c>
      <c r="E32" s="20" t="s">
        <v>1287</v>
      </c>
      <c r="F32" s="19" t="s">
        <v>1288</v>
      </c>
      <c r="G32" s="18"/>
      <c r="H32" s="18" t="s">
        <v>15</v>
      </c>
      <c r="I32" s="18"/>
      <c r="J32" s="38"/>
      <c r="K32" s="18"/>
      <c r="L32" s="18"/>
      <c r="M32" s="18"/>
      <c r="N32" s="18"/>
      <c r="O32" s="18"/>
      <c r="P32" s="18"/>
      <c r="Q32" s="18"/>
      <c r="R32" s="18">
        <v>1</v>
      </c>
      <c r="S32" s="18">
        <f t="shared" si="8"/>
        <v>0</v>
      </c>
      <c r="T32" s="18">
        <f t="shared" si="8"/>
        <v>1</v>
      </c>
      <c r="U32" s="21">
        <f t="shared" si="7"/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/>
      <c r="AB32" s="18"/>
      <c r="AC32" s="18"/>
      <c r="AD32" s="18">
        <v>9399511039</v>
      </c>
      <c r="AE32" s="22"/>
    </row>
    <row r="33" spans="1:31" s="23" customFormat="1" ht="19.5" customHeight="1">
      <c r="A33" s="18">
        <v>28</v>
      </c>
      <c r="B33" s="18">
        <v>3328</v>
      </c>
      <c r="C33" s="19" t="s">
        <v>1311</v>
      </c>
      <c r="D33" s="34" t="s">
        <v>1220</v>
      </c>
      <c r="E33" s="20" t="s">
        <v>1070</v>
      </c>
      <c r="F33" s="19" t="s">
        <v>1318</v>
      </c>
      <c r="G33" s="18"/>
      <c r="H33" s="18" t="s">
        <v>11</v>
      </c>
      <c r="I33" s="18"/>
      <c r="J33" s="38"/>
      <c r="K33" s="18"/>
      <c r="L33" s="18"/>
      <c r="M33" s="18"/>
      <c r="N33" s="18"/>
      <c r="O33" s="18">
        <v>1</v>
      </c>
      <c r="P33" s="18"/>
      <c r="Q33" s="18"/>
      <c r="R33" s="18"/>
      <c r="S33" s="18">
        <f aca="true" t="shared" si="9" ref="S33:T35">SUM(K33+M33+O33+Q33)</f>
        <v>1</v>
      </c>
      <c r="T33" s="18">
        <f t="shared" si="9"/>
        <v>0</v>
      </c>
      <c r="U33" s="21">
        <f>SUM(S33:T33)</f>
        <v>1</v>
      </c>
      <c r="V33" s="18">
        <v>1</v>
      </c>
      <c r="W33" s="18">
        <v>1</v>
      </c>
      <c r="X33" s="18">
        <v>1</v>
      </c>
      <c r="Y33" s="18">
        <v>1</v>
      </c>
      <c r="Z33" s="18">
        <v>1</v>
      </c>
      <c r="AA33" s="18"/>
      <c r="AB33" s="18"/>
      <c r="AC33" s="18"/>
      <c r="AD33" s="18">
        <v>8770708772</v>
      </c>
      <c r="AE33" s="22"/>
    </row>
    <row r="34" spans="1:31" s="23" customFormat="1" ht="19.5" customHeight="1">
      <c r="A34" s="18">
        <v>29</v>
      </c>
      <c r="B34" s="18">
        <v>3329</v>
      </c>
      <c r="C34" s="19" t="s">
        <v>1311</v>
      </c>
      <c r="D34" s="34" t="s">
        <v>1319</v>
      </c>
      <c r="E34" s="20" t="s">
        <v>1320</v>
      </c>
      <c r="F34" s="19" t="s">
        <v>1321</v>
      </c>
      <c r="G34" s="18"/>
      <c r="H34" s="18" t="s">
        <v>10</v>
      </c>
      <c r="I34" s="18"/>
      <c r="J34" s="38"/>
      <c r="K34" s="18"/>
      <c r="L34" s="18"/>
      <c r="M34" s="18"/>
      <c r="N34" s="18">
        <v>1</v>
      </c>
      <c r="O34" s="18"/>
      <c r="P34" s="18"/>
      <c r="Q34" s="18"/>
      <c r="R34" s="18"/>
      <c r="S34" s="18">
        <f t="shared" si="9"/>
        <v>0</v>
      </c>
      <c r="T34" s="18">
        <f t="shared" si="9"/>
        <v>1</v>
      </c>
      <c r="U34" s="21">
        <f>SUM(S34:T34)</f>
        <v>1</v>
      </c>
      <c r="V34" s="18">
        <v>1</v>
      </c>
      <c r="W34" s="18">
        <v>1</v>
      </c>
      <c r="X34" s="18">
        <v>1</v>
      </c>
      <c r="Y34" s="18">
        <v>1</v>
      </c>
      <c r="Z34" s="18">
        <v>1</v>
      </c>
      <c r="AA34" s="18"/>
      <c r="AB34" s="18"/>
      <c r="AC34" s="18"/>
      <c r="AD34" s="18">
        <v>9827927925</v>
      </c>
      <c r="AE34" s="22"/>
    </row>
    <row r="35" spans="1:31" s="23" customFormat="1" ht="19.5" customHeight="1">
      <c r="A35" s="18">
        <v>30</v>
      </c>
      <c r="B35" s="18">
        <v>3330</v>
      </c>
      <c r="C35" s="19" t="s">
        <v>1311</v>
      </c>
      <c r="D35" s="34" t="s">
        <v>1322</v>
      </c>
      <c r="E35" s="20" t="s">
        <v>1323</v>
      </c>
      <c r="F35" s="19" t="s">
        <v>1324</v>
      </c>
      <c r="G35" s="18"/>
      <c r="H35" s="18" t="s">
        <v>9</v>
      </c>
      <c r="I35" s="18"/>
      <c r="J35" s="38"/>
      <c r="K35" s="18">
        <v>1</v>
      </c>
      <c r="L35" s="18"/>
      <c r="M35" s="18"/>
      <c r="N35" s="18"/>
      <c r="O35" s="18"/>
      <c r="P35" s="18"/>
      <c r="Q35" s="18"/>
      <c r="R35" s="18"/>
      <c r="S35" s="18">
        <f t="shared" si="9"/>
        <v>1</v>
      </c>
      <c r="T35" s="18">
        <f t="shared" si="9"/>
        <v>0</v>
      </c>
      <c r="U35" s="21">
        <f>SUM(S35:T35)</f>
        <v>1</v>
      </c>
      <c r="V35" s="18">
        <v>1</v>
      </c>
      <c r="W35" s="18">
        <v>1</v>
      </c>
      <c r="X35" s="18">
        <v>1</v>
      </c>
      <c r="Y35" s="18">
        <v>1</v>
      </c>
      <c r="Z35" s="18">
        <v>1</v>
      </c>
      <c r="AA35" s="18"/>
      <c r="AB35" s="18"/>
      <c r="AC35" s="18"/>
      <c r="AD35" s="18">
        <v>6263096790</v>
      </c>
      <c r="AE35" s="22"/>
    </row>
    <row r="36" spans="1:31" s="23" customFormat="1" ht="19.5" customHeight="1">
      <c r="A36" s="18">
        <v>31</v>
      </c>
      <c r="B36" s="18">
        <v>3331</v>
      </c>
      <c r="C36" s="19" t="s">
        <v>1376</v>
      </c>
      <c r="D36" s="34" t="s">
        <v>1501</v>
      </c>
      <c r="E36" s="20" t="s">
        <v>1502</v>
      </c>
      <c r="F36" s="19" t="s">
        <v>715</v>
      </c>
      <c r="G36" s="18"/>
      <c r="H36" s="18" t="s">
        <v>11</v>
      </c>
      <c r="I36" s="18"/>
      <c r="J36" s="38"/>
      <c r="K36" s="18"/>
      <c r="L36" s="18"/>
      <c r="M36" s="18"/>
      <c r="N36" s="18"/>
      <c r="O36" s="18"/>
      <c r="P36" s="18">
        <v>1</v>
      </c>
      <c r="Q36" s="18"/>
      <c r="R36" s="18"/>
      <c r="S36" s="18">
        <f aca="true" t="shared" si="10" ref="S36:S51">SUM(K36+M36+O36+Q36)</f>
        <v>0</v>
      </c>
      <c r="T36" s="18">
        <f aca="true" t="shared" si="11" ref="T36:T51">SUM(L36+N36+P36+R36)</f>
        <v>1</v>
      </c>
      <c r="U36" s="21">
        <f aca="true" t="shared" si="12" ref="U36:U51">SUM(S36:T36)</f>
        <v>1</v>
      </c>
      <c r="V36" s="18">
        <v>1</v>
      </c>
      <c r="W36" s="18">
        <v>1</v>
      </c>
      <c r="X36" s="18">
        <v>1</v>
      </c>
      <c r="Y36" s="18">
        <v>1</v>
      </c>
      <c r="Z36" s="18">
        <v>1</v>
      </c>
      <c r="AA36" s="18"/>
      <c r="AB36" s="18"/>
      <c r="AC36" s="18"/>
      <c r="AD36" s="18">
        <v>6266561369</v>
      </c>
      <c r="AE36" s="22"/>
    </row>
    <row r="37" spans="1:31" s="23" customFormat="1" ht="19.5" customHeight="1">
      <c r="A37" s="18">
        <v>32</v>
      </c>
      <c r="B37" s="18">
        <v>3332</v>
      </c>
      <c r="C37" s="19" t="s">
        <v>1376</v>
      </c>
      <c r="D37" s="34" t="s">
        <v>1503</v>
      </c>
      <c r="E37" s="20" t="s">
        <v>1374</v>
      </c>
      <c r="F37" s="19" t="s">
        <v>914</v>
      </c>
      <c r="G37" s="18"/>
      <c r="H37" s="18" t="s">
        <v>11</v>
      </c>
      <c r="I37" s="18"/>
      <c r="J37" s="38"/>
      <c r="K37" s="18"/>
      <c r="L37" s="18"/>
      <c r="M37" s="18"/>
      <c r="N37" s="18"/>
      <c r="O37" s="18"/>
      <c r="P37" s="18">
        <v>1</v>
      </c>
      <c r="Q37" s="18"/>
      <c r="R37" s="18"/>
      <c r="S37" s="18">
        <f t="shared" si="10"/>
        <v>0</v>
      </c>
      <c r="T37" s="18">
        <f t="shared" si="11"/>
        <v>1</v>
      </c>
      <c r="U37" s="21">
        <f t="shared" si="12"/>
        <v>1</v>
      </c>
      <c r="V37" s="18">
        <v>1</v>
      </c>
      <c r="W37" s="18">
        <v>1</v>
      </c>
      <c r="X37" s="18">
        <v>1</v>
      </c>
      <c r="Y37" s="18">
        <v>1</v>
      </c>
      <c r="Z37" s="18">
        <v>1</v>
      </c>
      <c r="AA37" s="18"/>
      <c r="AB37" s="18"/>
      <c r="AC37" s="18"/>
      <c r="AD37" s="18">
        <v>7489428019</v>
      </c>
      <c r="AE37" s="22"/>
    </row>
    <row r="38" spans="1:31" s="23" customFormat="1" ht="19.5" customHeight="1">
      <c r="A38" s="18">
        <v>33</v>
      </c>
      <c r="B38" s="18">
        <v>3333</v>
      </c>
      <c r="C38" s="19" t="s">
        <v>1376</v>
      </c>
      <c r="D38" s="34" t="s">
        <v>1504</v>
      </c>
      <c r="E38" s="20" t="s">
        <v>1505</v>
      </c>
      <c r="F38" s="19" t="s">
        <v>1506</v>
      </c>
      <c r="G38" s="18"/>
      <c r="H38" s="18" t="s">
        <v>11</v>
      </c>
      <c r="I38" s="18"/>
      <c r="J38" s="38"/>
      <c r="K38" s="18"/>
      <c r="L38" s="18"/>
      <c r="M38" s="18"/>
      <c r="N38" s="18"/>
      <c r="O38" s="18"/>
      <c r="P38" s="18">
        <v>1</v>
      </c>
      <c r="Q38" s="18"/>
      <c r="R38" s="18"/>
      <c r="S38" s="18">
        <f t="shared" si="10"/>
        <v>0</v>
      </c>
      <c r="T38" s="18">
        <f t="shared" si="11"/>
        <v>1</v>
      </c>
      <c r="U38" s="21">
        <f t="shared" si="12"/>
        <v>1</v>
      </c>
      <c r="V38" s="18">
        <v>1</v>
      </c>
      <c r="W38" s="18">
        <v>1</v>
      </c>
      <c r="X38" s="18">
        <v>1</v>
      </c>
      <c r="Y38" s="18">
        <v>1</v>
      </c>
      <c r="Z38" s="18">
        <v>1</v>
      </c>
      <c r="AA38" s="18"/>
      <c r="AB38" s="18"/>
      <c r="AC38" s="18"/>
      <c r="AD38" s="18">
        <v>6264044910</v>
      </c>
      <c r="AE38" s="22"/>
    </row>
    <row r="39" spans="1:31" s="23" customFormat="1" ht="19.5" customHeight="1">
      <c r="A39" s="18">
        <v>34</v>
      </c>
      <c r="B39" s="18">
        <v>3334</v>
      </c>
      <c r="C39" s="19" t="s">
        <v>1376</v>
      </c>
      <c r="D39" s="34" t="s">
        <v>1507</v>
      </c>
      <c r="E39" s="20" t="s">
        <v>1508</v>
      </c>
      <c r="F39" s="19" t="s">
        <v>793</v>
      </c>
      <c r="G39" s="18"/>
      <c r="H39" s="18" t="s">
        <v>11</v>
      </c>
      <c r="I39" s="18"/>
      <c r="J39" s="38"/>
      <c r="K39" s="18"/>
      <c r="L39" s="18"/>
      <c r="M39" s="18"/>
      <c r="N39" s="18"/>
      <c r="O39" s="18"/>
      <c r="P39" s="18">
        <v>1</v>
      </c>
      <c r="Q39" s="18"/>
      <c r="R39" s="18"/>
      <c r="S39" s="18">
        <f t="shared" si="10"/>
        <v>0</v>
      </c>
      <c r="T39" s="18">
        <f t="shared" si="11"/>
        <v>1</v>
      </c>
      <c r="U39" s="21">
        <f t="shared" si="12"/>
        <v>1</v>
      </c>
      <c r="V39" s="18">
        <v>1</v>
      </c>
      <c r="W39" s="18">
        <v>1</v>
      </c>
      <c r="X39" s="18">
        <v>1</v>
      </c>
      <c r="Y39" s="18">
        <v>1</v>
      </c>
      <c r="Z39" s="18">
        <v>1</v>
      </c>
      <c r="AA39" s="18"/>
      <c r="AB39" s="18"/>
      <c r="AC39" s="18"/>
      <c r="AD39" s="18">
        <v>6260032610</v>
      </c>
      <c r="AE39" s="22"/>
    </row>
    <row r="40" spans="1:31" s="23" customFormat="1" ht="19.5" customHeight="1">
      <c r="A40" s="18">
        <v>35</v>
      </c>
      <c r="B40" s="18">
        <v>3335</v>
      </c>
      <c r="C40" s="19" t="s">
        <v>1376</v>
      </c>
      <c r="D40" s="34" t="s">
        <v>1471</v>
      </c>
      <c r="E40" s="20" t="s">
        <v>729</v>
      </c>
      <c r="F40" s="19" t="s">
        <v>1509</v>
      </c>
      <c r="G40" s="18"/>
      <c r="H40" s="18" t="s">
        <v>10</v>
      </c>
      <c r="I40" s="18"/>
      <c r="J40" s="38"/>
      <c r="K40" s="18"/>
      <c r="L40" s="18"/>
      <c r="M40" s="18">
        <v>1</v>
      </c>
      <c r="N40" s="18"/>
      <c r="O40" s="18"/>
      <c r="P40" s="18"/>
      <c r="Q40" s="18"/>
      <c r="R40" s="18"/>
      <c r="S40" s="18">
        <f t="shared" si="10"/>
        <v>1</v>
      </c>
      <c r="T40" s="18">
        <f t="shared" si="11"/>
        <v>0</v>
      </c>
      <c r="U40" s="21">
        <f t="shared" si="12"/>
        <v>1</v>
      </c>
      <c r="V40" s="18">
        <v>1</v>
      </c>
      <c r="W40" s="18">
        <v>1</v>
      </c>
      <c r="X40" s="18">
        <v>1</v>
      </c>
      <c r="Y40" s="18">
        <v>1</v>
      </c>
      <c r="Z40" s="18">
        <v>1</v>
      </c>
      <c r="AA40" s="18"/>
      <c r="AB40" s="18"/>
      <c r="AC40" s="18"/>
      <c r="AD40" s="18">
        <v>7974737305</v>
      </c>
      <c r="AE40" s="22"/>
    </row>
    <row r="41" spans="1:31" s="23" customFormat="1" ht="19.5" customHeight="1">
      <c r="A41" s="18">
        <v>36</v>
      </c>
      <c r="B41" s="18">
        <v>3336</v>
      </c>
      <c r="C41" s="19" t="s">
        <v>1376</v>
      </c>
      <c r="D41" s="34" t="s">
        <v>1510</v>
      </c>
      <c r="E41" s="20" t="s">
        <v>1511</v>
      </c>
      <c r="F41" s="19" t="s">
        <v>1512</v>
      </c>
      <c r="G41" s="18"/>
      <c r="H41" s="18" t="s">
        <v>11</v>
      </c>
      <c r="I41" s="18"/>
      <c r="J41" s="38"/>
      <c r="K41" s="18"/>
      <c r="L41" s="18"/>
      <c r="M41" s="18"/>
      <c r="N41" s="18"/>
      <c r="O41" s="18"/>
      <c r="P41" s="18">
        <v>1</v>
      </c>
      <c r="Q41" s="18"/>
      <c r="R41" s="18"/>
      <c r="S41" s="18">
        <f t="shared" si="10"/>
        <v>0</v>
      </c>
      <c r="T41" s="18">
        <f t="shared" si="11"/>
        <v>1</v>
      </c>
      <c r="U41" s="21">
        <f t="shared" si="12"/>
        <v>1</v>
      </c>
      <c r="V41" s="18">
        <v>1</v>
      </c>
      <c r="W41" s="18">
        <v>1</v>
      </c>
      <c r="X41" s="18">
        <v>1</v>
      </c>
      <c r="Y41" s="18">
        <v>1</v>
      </c>
      <c r="Z41" s="18">
        <v>1</v>
      </c>
      <c r="AA41" s="18"/>
      <c r="AB41" s="18"/>
      <c r="AC41" s="18"/>
      <c r="AD41" s="18">
        <v>9399763951</v>
      </c>
      <c r="AE41" s="22"/>
    </row>
    <row r="42" spans="1:31" s="23" customFormat="1" ht="19.5" customHeight="1">
      <c r="A42" s="18">
        <v>37</v>
      </c>
      <c r="B42" s="18">
        <v>3337</v>
      </c>
      <c r="C42" s="19" t="s">
        <v>1376</v>
      </c>
      <c r="D42" s="34" t="s">
        <v>1513</v>
      </c>
      <c r="E42" s="20" t="s">
        <v>1514</v>
      </c>
      <c r="F42" s="19" t="s">
        <v>420</v>
      </c>
      <c r="G42" s="18"/>
      <c r="H42" s="18" t="s">
        <v>9</v>
      </c>
      <c r="I42" s="18"/>
      <c r="J42" s="38"/>
      <c r="K42" s="18"/>
      <c r="L42" s="18">
        <v>1</v>
      </c>
      <c r="M42" s="18"/>
      <c r="N42" s="18"/>
      <c r="O42" s="18"/>
      <c r="P42" s="18"/>
      <c r="Q42" s="18"/>
      <c r="R42" s="18"/>
      <c r="S42" s="18">
        <f t="shared" si="10"/>
        <v>0</v>
      </c>
      <c r="T42" s="18">
        <f t="shared" si="11"/>
        <v>1</v>
      </c>
      <c r="U42" s="21">
        <f t="shared" si="12"/>
        <v>1</v>
      </c>
      <c r="V42" s="18">
        <v>1</v>
      </c>
      <c r="W42" s="18">
        <v>1</v>
      </c>
      <c r="X42" s="18">
        <v>1</v>
      </c>
      <c r="Y42" s="18">
        <v>1</v>
      </c>
      <c r="Z42" s="18">
        <v>1</v>
      </c>
      <c r="AA42" s="18"/>
      <c r="AB42" s="18"/>
      <c r="AC42" s="18"/>
      <c r="AD42" s="18">
        <v>7974216655</v>
      </c>
      <c r="AE42" s="22"/>
    </row>
    <row r="43" spans="1:31" s="23" customFormat="1" ht="19.5" customHeight="1">
      <c r="A43" s="18">
        <v>38</v>
      </c>
      <c r="B43" s="18">
        <v>3338</v>
      </c>
      <c r="C43" s="19" t="s">
        <v>1376</v>
      </c>
      <c r="D43" s="34" t="s">
        <v>704</v>
      </c>
      <c r="E43" s="20" t="s">
        <v>1515</v>
      </c>
      <c r="F43" s="19" t="s">
        <v>725</v>
      </c>
      <c r="G43" s="18"/>
      <c r="H43" s="18" t="s">
        <v>9</v>
      </c>
      <c r="I43" s="18"/>
      <c r="J43" s="38"/>
      <c r="K43" s="18"/>
      <c r="L43" s="18">
        <v>1</v>
      </c>
      <c r="M43" s="18"/>
      <c r="N43" s="18"/>
      <c r="O43" s="18"/>
      <c r="P43" s="18"/>
      <c r="Q43" s="18"/>
      <c r="R43" s="18"/>
      <c r="S43" s="18">
        <f t="shared" si="10"/>
        <v>0</v>
      </c>
      <c r="T43" s="18">
        <f t="shared" si="11"/>
        <v>1</v>
      </c>
      <c r="U43" s="21">
        <f t="shared" si="12"/>
        <v>1</v>
      </c>
      <c r="V43" s="18">
        <v>1</v>
      </c>
      <c r="W43" s="18">
        <v>1</v>
      </c>
      <c r="X43" s="18">
        <v>1</v>
      </c>
      <c r="Y43" s="18">
        <v>1</v>
      </c>
      <c r="Z43" s="18">
        <v>1</v>
      </c>
      <c r="AA43" s="18"/>
      <c r="AB43" s="18"/>
      <c r="AC43" s="18"/>
      <c r="AD43" s="18">
        <v>6265695495</v>
      </c>
      <c r="AE43" s="22"/>
    </row>
    <row r="44" spans="1:31" s="23" customFormat="1" ht="19.5" customHeight="1">
      <c r="A44" s="18">
        <v>39</v>
      </c>
      <c r="B44" s="18">
        <v>3339</v>
      </c>
      <c r="C44" s="19" t="s">
        <v>1376</v>
      </c>
      <c r="D44" s="34" t="s">
        <v>1516</v>
      </c>
      <c r="E44" s="20" t="s">
        <v>1104</v>
      </c>
      <c r="F44" s="19" t="s">
        <v>1517</v>
      </c>
      <c r="G44" s="18"/>
      <c r="H44" s="18" t="s">
        <v>11</v>
      </c>
      <c r="I44" s="18"/>
      <c r="J44" s="38"/>
      <c r="K44" s="18"/>
      <c r="L44" s="18"/>
      <c r="M44" s="18"/>
      <c r="N44" s="18"/>
      <c r="O44" s="18">
        <v>1</v>
      </c>
      <c r="P44" s="18"/>
      <c r="Q44" s="18"/>
      <c r="R44" s="18"/>
      <c r="S44" s="18">
        <f t="shared" si="10"/>
        <v>1</v>
      </c>
      <c r="T44" s="18">
        <f t="shared" si="11"/>
        <v>0</v>
      </c>
      <c r="U44" s="21">
        <f t="shared" si="12"/>
        <v>1</v>
      </c>
      <c r="V44" s="18">
        <v>1</v>
      </c>
      <c r="W44" s="18">
        <v>1</v>
      </c>
      <c r="X44" s="18">
        <v>1</v>
      </c>
      <c r="Y44" s="18">
        <v>1</v>
      </c>
      <c r="Z44" s="18">
        <v>1</v>
      </c>
      <c r="AA44" s="18"/>
      <c r="AB44" s="18"/>
      <c r="AC44" s="18"/>
      <c r="AD44" s="18">
        <v>9754609954</v>
      </c>
      <c r="AE44" s="22"/>
    </row>
    <row r="45" spans="1:31" s="23" customFormat="1" ht="19.5" customHeight="1">
      <c r="A45" s="18">
        <v>40</v>
      </c>
      <c r="B45" s="18">
        <v>3340</v>
      </c>
      <c r="C45" s="19" t="s">
        <v>1376</v>
      </c>
      <c r="D45" s="34" t="s">
        <v>1518</v>
      </c>
      <c r="E45" s="20" t="s">
        <v>505</v>
      </c>
      <c r="F45" s="19" t="s">
        <v>988</v>
      </c>
      <c r="G45" s="18"/>
      <c r="H45" s="18" t="s">
        <v>11</v>
      </c>
      <c r="I45" s="18"/>
      <c r="J45" s="38"/>
      <c r="K45" s="18"/>
      <c r="L45" s="18"/>
      <c r="M45" s="18"/>
      <c r="N45" s="18"/>
      <c r="O45" s="18"/>
      <c r="P45" s="18">
        <v>1</v>
      </c>
      <c r="Q45" s="18"/>
      <c r="R45" s="18"/>
      <c r="S45" s="18">
        <f t="shared" si="10"/>
        <v>0</v>
      </c>
      <c r="T45" s="18">
        <f t="shared" si="11"/>
        <v>1</v>
      </c>
      <c r="U45" s="21">
        <f t="shared" si="12"/>
        <v>1</v>
      </c>
      <c r="V45" s="18">
        <v>1</v>
      </c>
      <c r="W45" s="18">
        <v>1</v>
      </c>
      <c r="X45" s="18">
        <v>1</v>
      </c>
      <c r="Y45" s="18">
        <v>1</v>
      </c>
      <c r="Z45" s="18">
        <v>1</v>
      </c>
      <c r="AA45" s="18"/>
      <c r="AB45" s="18"/>
      <c r="AC45" s="18"/>
      <c r="AD45" s="18">
        <v>9770042457</v>
      </c>
      <c r="AE45" s="22"/>
    </row>
    <row r="46" spans="1:31" s="23" customFormat="1" ht="19.5" customHeight="1">
      <c r="A46" s="18">
        <v>41</v>
      </c>
      <c r="B46" s="18">
        <v>3341</v>
      </c>
      <c r="C46" s="19" t="s">
        <v>1376</v>
      </c>
      <c r="D46" s="34" t="s">
        <v>556</v>
      </c>
      <c r="E46" s="20" t="s">
        <v>1519</v>
      </c>
      <c r="F46" s="19" t="s">
        <v>1520</v>
      </c>
      <c r="G46" s="18"/>
      <c r="H46" s="18" t="s">
        <v>9</v>
      </c>
      <c r="I46" s="18"/>
      <c r="J46" s="38"/>
      <c r="K46" s="18"/>
      <c r="L46" s="18">
        <v>1</v>
      </c>
      <c r="M46" s="18"/>
      <c r="N46" s="18"/>
      <c r="O46" s="18"/>
      <c r="P46" s="18"/>
      <c r="Q46" s="18"/>
      <c r="R46" s="18"/>
      <c r="S46" s="18">
        <f t="shared" si="10"/>
        <v>0</v>
      </c>
      <c r="T46" s="18">
        <f t="shared" si="11"/>
        <v>1</v>
      </c>
      <c r="U46" s="21">
        <f t="shared" si="12"/>
        <v>1</v>
      </c>
      <c r="V46" s="18">
        <v>1</v>
      </c>
      <c r="W46" s="18">
        <v>1</v>
      </c>
      <c r="X46" s="18">
        <v>1</v>
      </c>
      <c r="Y46" s="18">
        <v>1</v>
      </c>
      <c r="Z46" s="18">
        <v>1</v>
      </c>
      <c r="AA46" s="18"/>
      <c r="AB46" s="18"/>
      <c r="AC46" s="18"/>
      <c r="AD46" s="18">
        <v>7489622242</v>
      </c>
      <c r="AE46" s="22"/>
    </row>
    <row r="47" spans="1:31" s="23" customFormat="1" ht="19.5" customHeight="1">
      <c r="A47" s="18">
        <v>42</v>
      </c>
      <c r="B47" s="18">
        <v>3342</v>
      </c>
      <c r="C47" s="19" t="s">
        <v>1376</v>
      </c>
      <c r="D47" s="34" t="s">
        <v>1521</v>
      </c>
      <c r="E47" s="20" t="s">
        <v>1522</v>
      </c>
      <c r="F47" s="19" t="s">
        <v>1523</v>
      </c>
      <c r="G47" s="18"/>
      <c r="H47" s="18" t="s">
        <v>11</v>
      </c>
      <c r="I47" s="18"/>
      <c r="J47" s="38"/>
      <c r="K47" s="18"/>
      <c r="L47" s="18"/>
      <c r="M47" s="18"/>
      <c r="N47" s="18"/>
      <c r="O47" s="18">
        <v>1</v>
      </c>
      <c r="P47" s="18"/>
      <c r="Q47" s="18"/>
      <c r="R47" s="18"/>
      <c r="S47" s="18">
        <f t="shared" si="10"/>
        <v>1</v>
      </c>
      <c r="T47" s="18">
        <f t="shared" si="11"/>
        <v>0</v>
      </c>
      <c r="U47" s="21">
        <f t="shared" si="12"/>
        <v>1</v>
      </c>
      <c r="V47" s="18">
        <v>1</v>
      </c>
      <c r="W47" s="18">
        <v>1</v>
      </c>
      <c r="X47" s="18">
        <v>1</v>
      </c>
      <c r="Y47" s="18">
        <v>1</v>
      </c>
      <c r="Z47" s="18">
        <v>1</v>
      </c>
      <c r="AA47" s="18"/>
      <c r="AB47" s="18"/>
      <c r="AC47" s="18"/>
      <c r="AD47" s="18">
        <v>7354075595</v>
      </c>
      <c r="AE47" s="22"/>
    </row>
    <row r="48" spans="1:31" s="23" customFormat="1" ht="19.5" customHeight="1">
      <c r="A48" s="18">
        <v>43</v>
      </c>
      <c r="B48" s="18">
        <v>3343</v>
      </c>
      <c r="C48" s="19" t="s">
        <v>1376</v>
      </c>
      <c r="D48" s="34" t="s">
        <v>1524</v>
      </c>
      <c r="E48" s="20" t="s">
        <v>1525</v>
      </c>
      <c r="F48" s="19" t="s">
        <v>304</v>
      </c>
      <c r="G48" s="18"/>
      <c r="H48" s="18" t="s">
        <v>11</v>
      </c>
      <c r="I48" s="18"/>
      <c r="J48" s="38"/>
      <c r="K48" s="18"/>
      <c r="L48" s="18"/>
      <c r="M48" s="18"/>
      <c r="N48" s="18"/>
      <c r="O48" s="18"/>
      <c r="P48" s="18">
        <v>1</v>
      </c>
      <c r="Q48" s="18"/>
      <c r="R48" s="18"/>
      <c r="S48" s="18">
        <f t="shared" si="10"/>
        <v>0</v>
      </c>
      <c r="T48" s="18">
        <f t="shared" si="11"/>
        <v>1</v>
      </c>
      <c r="U48" s="21">
        <f t="shared" si="12"/>
        <v>1</v>
      </c>
      <c r="V48" s="18">
        <v>1</v>
      </c>
      <c r="W48" s="18">
        <v>1</v>
      </c>
      <c r="X48" s="18">
        <v>1</v>
      </c>
      <c r="Y48" s="18">
        <v>1</v>
      </c>
      <c r="Z48" s="18">
        <v>1</v>
      </c>
      <c r="AA48" s="18"/>
      <c r="AB48" s="18"/>
      <c r="AC48" s="18"/>
      <c r="AD48" s="18">
        <v>9165044529</v>
      </c>
      <c r="AE48" s="22"/>
    </row>
    <row r="49" spans="1:31" s="23" customFormat="1" ht="19.5" customHeight="1">
      <c r="A49" s="18">
        <v>44</v>
      </c>
      <c r="B49" s="18">
        <v>3344</v>
      </c>
      <c r="C49" s="19" t="s">
        <v>1376</v>
      </c>
      <c r="D49" s="34" t="s">
        <v>1526</v>
      </c>
      <c r="E49" s="20" t="s">
        <v>1527</v>
      </c>
      <c r="F49" s="19" t="s">
        <v>1333</v>
      </c>
      <c r="G49" s="18"/>
      <c r="H49" s="18" t="s">
        <v>11</v>
      </c>
      <c r="I49" s="18"/>
      <c r="J49" s="38"/>
      <c r="K49" s="18"/>
      <c r="L49" s="18"/>
      <c r="M49" s="18"/>
      <c r="N49" s="18"/>
      <c r="O49" s="18">
        <v>1</v>
      </c>
      <c r="P49" s="18"/>
      <c r="Q49" s="18"/>
      <c r="R49" s="18"/>
      <c r="S49" s="18">
        <f t="shared" si="10"/>
        <v>1</v>
      </c>
      <c r="T49" s="18">
        <f t="shared" si="11"/>
        <v>0</v>
      </c>
      <c r="U49" s="21">
        <f t="shared" si="12"/>
        <v>1</v>
      </c>
      <c r="V49" s="18">
        <v>1</v>
      </c>
      <c r="W49" s="18">
        <v>1</v>
      </c>
      <c r="X49" s="18">
        <v>1</v>
      </c>
      <c r="Y49" s="18">
        <v>1</v>
      </c>
      <c r="Z49" s="18">
        <v>1</v>
      </c>
      <c r="AA49" s="18"/>
      <c r="AB49" s="18"/>
      <c r="AC49" s="18"/>
      <c r="AD49" s="18">
        <v>9399852744</v>
      </c>
      <c r="AE49" s="22"/>
    </row>
    <row r="50" spans="1:31" s="23" customFormat="1" ht="19.5" customHeight="1">
      <c r="A50" s="18">
        <v>45</v>
      </c>
      <c r="B50" s="18">
        <v>3345</v>
      </c>
      <c r="C50" s="19" t="s">
        <v>1376</v>
      </c>
      <c r="D50" s="34" t="s">
        <v>836</v>
      </c>
      <c r="E50" s="20" t="s">
        <v>1528</v>
      </c>
      <c r="F50" s="19" t="s">
        <v>1529</v>
      </c>
      <c r="G50" s="18"/>
      <c r="H50" s="18" t="s">
        <v>9</v>
      </c>
      <c r="I50" s="18"/>
      <c r="J50" s="38"/>
      <c r="K50" s="18">
        <v>1</v>
      </c>
      <c r="L50" s="18"/>
      <c r="M50" s="18"/>
      <c r="N50" s="18"/>
      <c r="O50" s="18"/>
      <c r="P50" s="18"/>
      <c r="Q50" s="18"/>
      <c r="R50" s="18"/>
      <c r="S50" s="18">
        <f t="shared" si="10"/>
        <v>1</v>
      </c>
      <c r="T50" s="18">
        <f t="shared" si="11"/>
        <v>0</v>
      </c>
      <c r="U50" s="21">
        <f t="shared" si="12"/>
        <v>1</v>
      </c>
      <c r="V50" s="18">
        <v>1</v>
      </c>
      <c r="W50" s="18">
        <v>1</v>
      </c>
      <c r="X50" s="18">
        <v>1</v>
      </c>
      <c r="Y50" s="18">
        <v>1</v>
      </c>
      <c r="Z50" s="18">
        <v>1</v>
      </c>
      <c r="AA50" s="18"/>
      <c r="AB50" s="18"/>
      <c r="AC50" s="18"/>
      <c r="AD50" s="18">
        <v>6260069901</v>
      </c>
      <c r="AE50" s="22"/>
    </row>
    <row r="51" spans="1:31" s="23" customFormat="1" ht="19.5" customHeight="1">
      <c r="A51" s="18">
        <v>46</v>
      </c>
      <c r="B51" s="18">
        <v>3346</v>
      </c>
      <c r="C51" s="19" t="s">
        <v>1376</v>
      </c>
      <c r="D51" s="34" t="s">
        <v>1530</v>
      </c>
      <c r="E51" s="20" t="s">
        <v>1531</v>
      </c>
      <c r="F51" s="19" t="s">
        <v>722</v>
      </c>
      <c r="G51" s="18"/>
      <c r="H51" s="18" t="s">
        <v>11</v>
      </c>
      <c r="I51" s="18"/>
      <c r="J51" s="38"/>
      <c r="K51" s="18"/>
      <c r="L51" s="18"/>
      <c r="M51" s="18"/>
      <c r="N51" s="18"/>
      <c r="O51" s="18">
        <v>1</v>
      </c>
      <c r="P51" s="18"/>
      <c r="Q51" s="18"/>
      <c r="R51" s="18"/>
      <c r="S51" s="18">
        <f t="shared" si="10"/>
        <v>1</v>
      </c>
      <c r="T51" s="18">
        <f t="shared" si="11"/>
        <v>0</v>
      </c>
      <c r="U51" s="21">
        <f t="shared" si="12"/>
        <v>1</v>
      </c>
      <c r="V51" s="18">
        <v>1</v>
      </c>
      <c r="W51" s="18">
        <v>1</v>
      </c>
      <c r="X51" s="18">
        <v>1</v>
      </c>
      <c r="Y51" s="18">
        <v>1</v>
      </c>
      <c r="Z51" s="18">
        <v>1</v>
      </c>
      <c r="AA51" s="18"/>
      <c r="AB51" s="18"/>
      <c r="AC51" s="18"/>
      <c r="AD51" s="18">
        <v>9131102268</v>
      </c>
      <c r="AE51" s="22"/>
    </row>
    <row r="52" spans="1:31" s="23" customFormat="1" ht="19.5" customHeight="1">
      <c r="A52" s="18">
        <v>47</v>
      </c>
      <c r="B52" s="18">
        <v>3347</v>
      </c>
      <c r="C52" s="19" t="s">
        <v>1376</v>
      </c>
      <c r="D52" s="34" t="s">
        <v>1532</v>
      </c>
      <c r="E52" s="20" t="s">
        <v>627</v>
      </c>
      <c r="F52" s="19" t="s">
        <v>322</v>
      </c>
      <c r="G52" s="18"/>
      <c r="H52" s="18" t="s">
        <v>11</v>
      </c>
      <c r="I52" s="18"/>
      <c r="J52" s="38"/>
      <c r="K52" s="18"/>
      <c r="L52" s="18"/>
      <c r="M52" s="18"/>
      <c r="N52" s="18"/>
      <c r="O52" s="18">
        <v>1</v>
      </c>
      <c r="P52" s="18"/>
      <c r="Q52" s="18"/>
      <c r="R52" s="18"/>
      <c r="S52" s="18">
        <f aca="true" t="shared" si="13" ref="S52:T55">SUM(K52+M52+O52+Q52)</f>
        <v>1</v>
      </c>
      <c r="T52" s="18">
        <f t="shared" si="13"/>
        <v>0</v>
      </c>
      <c r="U52" s="21">
        <f>SUM(S52:T52)</f>
        <v>1</v>
      </c>
      <c r="V52" s="18">
        <v>1</v>
      </c>
      <c r="W52" s="18">
        <v>1</v>
      </c>
      <c r="X52" s="18">
        <v>1</v>
      </c>
      <c r="Y52" s="18">
        <v>1</v>
      </c>
      <c r="Z52" s="18">
        <v>1</v>
      </c>
      <c r="AA52" s="18"/>
      <c r="AB52" s="18"/>
      <c r="AC52" s="18"/>
      <c r="AD52" s="18">
        <v>6260559536</v>
      </c>
      <c r="AE52" s="22"/>
    </row>
    <row r="53" spans="1:31" s="23" customFormat="1" ht="19.5" customHeight="1">
      <c r="A53" s="18">
        <v>48</v>
      </c>
      <c r="B53" s="18">
        <v>3348</v>
      </c>
      <c r="C53" s="19" t="s">
        <v>1376</v>
      </c>
      <c r="D53" s="34" t="s">
        <v>891</v>
      </c>
      <c r="E53" s="20" t="s">
        <v>1533</v>
      </c>
      <c r="F53" s="19" t="s">
        <v>982</v>
      </c>
      <c r="G53" s="18"/>
      <c r="H53" s="18" t="s">
        <v>11</v>
      </c>
      <c r="I53" s="18"/>
      <c r="J53" s="38"/>
      <c r="K53" s="18"/>
      <c r="L53" s="18"/>
      <c r="M53" s="18"/>
      <c r="N53" s="18"/>
      <c r="O53" s="18">
        <v>1</v>
      </c>
      <c r="P53" s="18"/>
      <c r="Q53" s="18"/>
      <c r="R53" s="18"/>
      <c r="S53" s="18">
        <f t="shared" si="13"/>
        <v>1</v>
      </c>
      <c r="T53" s="18">
        <f t="shared" si="13"/>
        <v>0</v>
      </c>
      <c r="U53" s="21">
        <f>SUM(S53:T53)</f>
        <v>1</v>
      </c>
      <c r="V53" s="18">
        <v>1</v>
      </c>
      <c r="W53" s="18">
        <v>1</v>
      </c>
      <c r="X53" s="18">
        <v>1</v>
      </c>
      <c r="Y53" s="18">
        <v>1</v>
      </c>
      <c r="Z53" s="18">
        <v>1</v>
      </c>
      <c r="AA53" s="18"/>
      <c r="AB53" s="18"/>
      <c r="AC53" s="18"/>
      <c r="AD53" s="18">
        <v>9630454893</v>
      </c>
      <c r="AE53" s="22"/>
    </row>
    <row r="54" spans="1:31" s="23" customFormat="1" ht="19.5" customHeight="1">
      <c r="A54" s="18">
        <v>49</v>
      </c>
      <c r="B54" s="18">
        <v>3349</v>
      </c>
      <c r="C54" s="19" t="s">
        <v>1376</v>
      </c>
      <c r="D54" s="34" t="s">
        <v>1534</v>
      </c>
      <c r="E54" s="20" t="s">
        <v>1535</v>
      </c>
      <c r="F54" s="19" t="s">
        <v>1077</v>
      </c>
      <c r="G54" s="18"/>
      <c r="H54" s="18" t="s">
        <v>15</v>
      </c>
      <c r="I54" s="18"/>
      <c r="J54" s="38"/>
      <c r="K54" s="18"/>
      <c r="L54" s="18"/>
      <c r="M54" s="18"/>
      <c r="N54" s="18"/>
      <c r="O54" s="18"/>
      <c r="P54" s="18"/>
      <c r="Q54" s="18">
        <v>1</v>
      </c>
      <c r="R54" s="18"/>
      <c r="S54" s="18">
        <f t="shared" si="13"/>
        <v>1</v>
      </c>
      <c r="T54" s="18">
        <f t="shared" si="13"/>
        <v>0</v>
      </c>
      <c r="U54" s="21">
        <f>SUM(S54:T54)</f>
        <v>1</v>
      </c>
      <c r="V54" s="18">
        <v>1</v>
      </c>
      <c r="W54" s="18">
        <v>1</v>
      </c>
      <c r="X54" s="18">
        <v>1</v>
      </c>
      <c r="Y54" s="18">
        <v>1</v>
      </c>
      <c r="Z54" s="18">
        <v>1</v>
      </c>
      <c r="AA54" s="18"/>
      <c r="AB54" s="18"/>
      <c r="AC54" s="18"/>
      <c r="AD54" s="18">
        <v>6263294793</v>
      </c>
      <c r="AE54" s="22"/>
    </row>
    <row r="55" spans="1:31" s="23" customFormat="1" ht="19.5" customHeight="1">
      <c r="A55" s="18">
        <v>50</v>
      </c>
      <c r="B55" s="18">
        <v>3350</v>
      </c>
      <c r="C55" s="19" t="s">
        <v>1536</v>
      </c>
      <c r="D55" s="34" t="s">
        <v>1537</v>
      </c>
      <c r="E55" s="20" t="s">
        <v>1538</v>
      </c>
      <c r="F55" s="19" t="s">
        <v>1539</v>
      </c>
      <c r="G55" s="18"/>
      <c r="H55" s="18" t="s">
        <v>9</v>
      </c>
      <c r="I55" s="18"/>
      <c r="J55" s="38"/>
      <c r="K55" s="18"/>
      <c r="L55" s="18">
        <v>1</v>
      </c>
      <c r="M55" s="18"/>
      <c r="N55" s="18"/>
      <c r="O55" s="18"/>
      <c r="P55" s="18"/>
      <c r="Q55" s="18"/>
      <c r="R55" s="18"/>
      <c r="S55" s="18">
        <f t="shared" si="13"/>
        <v>0</v>
      </c>
      <c r="T55" s="18">
        <f t="shared" si="13"/>
        <v>1</v>
      </c>
      <c r="U55" s="21">
        <f>SUM(S55:T55)</f>
        <v>1</v>
      </c>
      <c r="V55" s="18">
        <v>1</v>
      </c>
      <c r="W55" s="18">
        <v>1</v>
      </c>
      <c r="X55" s="18">
        <v>1</v>
      </c>
      <c r="Y55" s="18">
        <v>1</v>
      </c>
      <c r="Z55" s="18">
        <v>1</v>
      </c>
      <c r="AA55" s="18"/>
      <c r="AB55" s="18"/>
      <c r="AC55" s="18"/>
      <c r="AD55" s="18">
        <v>9301619100</v>
      </c>
      <c r="AE55" s="22"/>
    </row>
    <row r="56" spans="1:30" s="22" customFormat="1" ht="19.5" customHeight="1">
      <c r="A56" s="18"/>
      <c r="B56" s="18"/>
      <c r="C56" s="19"/>
      <c r="D56" s="20" t="s">
        <v>14</v>
      </c>
      <c r="E56" s="20"/>
      <c r="F56" s="19"/>
      <c r="G56" s="18"/>
      <c r="H56" s="18"/>
      <c r="I56" s="18"/>
      <c r="J56" s="18"/>
      <c r="K56" s="18">
        <f aca="true" t="shared" si="14" ref="K56:Z56">SUM(K6:K55)</f>
        <v>9</v>
      </c>
      <c r="L56" s="18">
        <f t="shared" si="14"/>
        <v>7</v>
      </c>
      <c r="M56" s="18">
        <f t="shared" si="14"/>
        <v>3</v>
      </c>
      <c r="N56" s="18">
        <f t="shared" si="14"/>
        <v>1</v>
      </c>
      <c r="O56" s="18">
        <f t="shared" si="14"/>
        <v>10</v>
      </c>
      <c r="P56" s="18">
        <f t="shared" si="14"/>
        <v>15</v>
      </c>
      <c r="Q56" s="18">
        <f t="shared" si="14"/>
        <v>2</v>
      </c>
      <c r="R56" s="18">
        <f t="shared" si="14"/>
        <v>3</v>
      </c>
      <c r="S56" s="18">
        <f t="shared" si="14"/>
        <v>24</v>
      </c>
      <c r="T56" s="18">
        <f t="shared" si="14"/>
        <v>26</v>
      </c>
      <c r="U56" s="18">
        <f t="shared" si="14"/>
        <v>50</v>
      </c>
      <c r="V56" s="18">
        <f t="shared" si="14"/>
        <v>50</v>
      </c>
      <c r="W56" s="18">
        <f t="shared" si="14"/>
        <v>50</v>
      </c>
      <c r="X56" s="18">
        <f t="shared" si="14"/>
        <v>50</v>
      </c>
      <c r="Y56" s="18">
        <f t="shared" si="14"/>
        <v>50</v>
      </c>
      <c r="Z56" s="18">
        <f t="shared" si="14"/>
        <v>50</v>
      </c>
      <c r="AA56" s="18"/>
      <c r="AB56" s="18"/>
      <c r="AC56" s="18"/>
      <c r="AD56" s="18"/>
    </row>
    <row r="57" spans="1:30" s="22" customFormat="1" ht="19.5" customHeight="1">
      <c r="A57" s="23"/>
      <c r="B57" s="23"/>
      <c r="C57" s="23"/>
      <c r="D57" s="24"/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35"/>
    </row>
    <row r="58" spans="1:30" s="3" customFormat="1" ht="15.75">
      <c r="A58" s="1"/>
      <c r="B58" s="1"/>
      <c r="C58" s="1"/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5"/>
    </row>
    <row r="59" spans="1:30" s="3" customFormat="1" ht="15.75">
      <c r="A59" s="1"/>
      <c r="B59" s="1"/>
      <c r="C59" s="1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5"/>
    </row>
    <row r="60" spans="1:30" s="3" customFormat="1" ht="15.75">
      <c r="A60" s="1"/>
      <c r="B60" s="1"/>
      <c r="C60" s="1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5"/>
    </row>
    <row r="61" spans="1:30" s="3" customFormat="1" ht="15.75">
      <c r="A61" s="1"/>
      <c r="B61" s="1"/>
      <c r="C61" s="1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5"/>
    </row>
    <row r="62" spans="1:30" s="3" customFormat="1" ht="15.75">
      <c r="A62" s="1"/>
      <c r="B62" s="1"/>
      <c r="C62" s="1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5"/>
    </row>
    <row r="63" spans="1:30" s="3" customFormat="1" ht="15.75">
      <c r="A63" s="1"/>
      <c r="B63" s="1"/>
      <c r="C63" s="1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5"/>
    </row>
    <row r="64" spans="1:30" s="3" customFormat="1" ht="15.75">
      <c r="A64" s="1"/>
      <c r="B64" s="1"/>
      <c r="C64" s="1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5"/>
    </row>
  </sheetData>
  <sheetProtection/>
  <mergeCells count="28">
    <mergeCell ref="A1:AD1"/>
    <mergeCell ref="A2:AD2"/>
    <mergeCell ref="A3:A5"/>
    <mergeCell ref="B3:B5"/>
    <mergeCell ref="C3:C5"/>
    <mergeCell ref="V3:AC3"/>
    <mergeCell ref="K4:L4"/>
    <mergeCell ref="M4:N4"/>
    <mergeCell ref="O4:P4"/>
    <mergeCell ref="Q4:R4"/>
    <mergeCell ref="I3:I5"/>
    <mergeCell ref="AD4:AD5"/>
    <mergeCell ref="V4:V5"/>
    <mergeCell ref="W4:W5"/>
    <mergeCell ref="AB4:AB5"/>
    <mergeCell ref="AC4:AC5"/>
    <mergeCell ref="S4:U4"/>
    <mergeCell ref="J3:J5"/>
    <mergeCell ref="D3:D5"/>
    <mergeCell ref="E3:E5"/>
    <mergeCell ref="F3:F5"/>
    <mergeCell ref="Z4:Z5"/>
    <mergeCell ref="AA4:AA5"/>
    <mergeCell ref="G3:G5"/>
    <mergeCell ref="K3:T3"/>
    <mergeCell ref="X4:X5"/>
    <mergeCell ref="Y4:Y5"/>
    <mergeCell ref="H3:H5"/>
  </mergeCells>
  <printOptions horizontalCentered="1"/>
  <pageMargins left="0.22" right="0.05" top="0.5" bottom="0.5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9"/>
  <sheetViews>
    <sheetView zoomScale="115" zoomScaleNormal="115" zoomScalePageLayoutView="0" workbookViewId="0" topLeftCell="A1">
      <selection activeCell="H61" sqref="H61"/>
    </sheetView>
  </sheetViews>
  <sheetFormatPr defaultColWidth="9.140625" defaultRowHeight="12.75"/>
  <cols>
    <col min="1" max="1" width="3.8515625" style="1" customWidth="1"/>
    <col min="2" max="2" width="7.140625" style="1" customWidth="1"/>
    <col min="3" max="3" width="11.8515625" style="1" customWidth="1"/>
    <col min="4" max="4" width="22.421875" style="4" customWidth="1"/>
    <col min="5" max="5" width="18.57421875" style="4" customWidth="1"/>
    <col min="6" max="6" width="9.7109375" style="1" customWidth="1"/>
    <col min="7" max="7" width="6.8515625" style="1" customWidth="1"/>
    <col min="8" max="8" width="5.28125" style="1" customWidth="1"/>
    <col min="9" max="24" width="4.00390625" style="1" customWidth="1"/>
    <col min="25" max="26" width="3.421875" style="1" hidden="1" customWidth="1"/>
    <col min="27" max="27" width="15.57421875" style="5" customWidth="1"/>
    <col min="28" max="28" width="10.7109375" style="1" customWidth="1"/>
    <col min="29" max="16384" width="9.140625" style="1" customWidth="1"/>
  </cols>
  <sheetData>
    <row r="1" spans="1:27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27" ht="90" customHeight="1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0" t="s">
        <v>46</v>
      </c>
      <c r="H3" s="70" t="s">
        <v>47</v>
      </c>
      <c r="I3" s="77" t="s">
        <v>20</v>
      </c>
      <c r="J3" s="78"/>
      <c r="K3" s="78"/>
      <c r="L3" s="78"/>
      <c r="M3" s="78"/>
      <c r="N3" s="78"/>
      <c r="O3" s="78"/>
      <c r="P3" s="78"/>
      <c r="Q3" s="78"/>
      <c r="R3" s="78"/>
      <c r="S3" s="79"/>
      <c r="T3" s="74" t="s">
        <v>13</v>
      </c>
      <c r="U3" s="74"/>
      <c r="V3" s="74"/>
      <c r="W3" s="74"/>
      <c r="X3" s="74"/>
      <c r="Y3" s="74"/>
      <c r="Z3" s="74"/>
      <c r="AA3" s="82" t="s">
        <v>17</v>
      </c>
    </row>
    <row r="4" spans="1:27" s="2" customFormat="1" ht="18" customHeight="1">
      <c r="A4" s="74"/>
      <c r="B4" s="74"/>
      <c r="C4" s="74"/>
      <c r="D4" s="88"/>
      <c r="E4" s="74"/>
      <c r="F4" s="74"/>
      <c r="G4" s="71"/>
      <c r="H4" s="71"/>
      <c r="I4" s="74" t="s">
        <v>9</v>
      </c>
      <c r="J4" s="74"/>
      <c r="K4" s="74" t="s">
        <v>10</v>
      </c>
      <c r="L4" s="74"/>
      <c r="M4" s="74" t="s">
        <v>11</v>
      </c>
      <c r="N4" s="74"/>
      <c r="O4" s="74" t="s">
        <v>15</v>
      </c>
      <c r="P4" s="74"/>
      <c r="Q4" s="77" t="s">
        <v>14</v>
      </c>
      <c r="R4" s="78"/>
      <c r="S4" s="79"/>
      <c r="T4" s="90" t="s">
        <v>27</v>
      </c>
      <c r="U4" s="96" t="s">
        <v>28</v>
      </c>
      <c r="V4" s="90" t="s">
        <v>29</v>
      </c>
      <c r="W4" s="90" t="s">
        <v>30</v>
      </c>
      <c r="X4" s="90" t="s">
        <v>31</v>
      </c>
      <c r="Y4" s="90"/>
      <c r="Z4" s="90"/>
      <c r="AA4" s="83"/>
    </row>
    <row r="5" spans="1:27" s="2" customFormat="1" ht="125.25" customHeight="1">
      <c r="A5" s="74"/>
      <c r="B5" s="74"/>
      <c r="C5" s="74"/>
      <c r="D5" s="88"/>
      <c r="E5" s="74"/>
      <c r="F5" s="74"/>
      <c r="G5" s="72"/>
      <c r="H5" s="72"/>
      <c r="I5" s="8" t="s">
        <v>21</v>
      </c>
      <c r="J5" s="8" t="s">
        <v>22</v>
      </c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9" t="s">
        <v>14</v>
      </c>
      <c r="T5" s="90"/>
      <c r="U5" s="97"/>
      <c r="V5" s="90"/>
      <c r="W5" s="90"/>
      <c r="X5" s="90"/>
      <c r="Y5" s="90"/>
      <c r="Z5" s="90"/>
      <c r="AA5" s="84"/>
    </row>
    <row r="6" spans="1:27" s="22" customFormat="1" ht="21" customHeight="1">
      <c r="A6" s="18">
        <v>1</v>
      </c>
      <c r="B6" s="18">
        <v>3351</v>
      </c>
      <c r="C6" s="18" t="s">
        <v>190</v>
      </c>
      <c r="D6" s="20" t="s">
        <v>163</v>
      </c>
      <c r="E6" s="20" t="s">
        <v>96</v>
      </c>
      <c r="F6" s="18" t="s">
        <v>164</v>
      </c>
      <c r="G6" s="18" t="s">
        <v>11</v>
      </c>
      <c r="H6" s="18"/>
      <c r="I6" s="18"/>
      <c r="J6" s="18"/>
      <c r="K6" s="18"/>
      <c r="L6" s="18"/>
      <c r="M6" s="18">
        <v>1</v>
      </c>
      <c r="N6" s="18"/>
      <c r="O6" s="18"/>
      <c r="P6" s="18"/>
      <c r="Q6" s="18">
        <f aca="true" t="shared" si="0" ref="Q6:R10">SUM(I6+K6+M6+O6)</f>
        <v>1</v>
      </c>
      <c r="R6" s="18">
        <f t="shared" si="0"/>
        <v>0</v>
      </c>
      <c r="S6" s="18">
        <f aca="true" t="shared" si="1" ref="S6:S14">SUM(Q6:R6)</f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/>
      <c r="Z6" s="18"/>
      <c r="AA6" s="18">
        <v>8103685274</v>
      </c>
    </row>
    <row r="7" spans="1:27" s="22" customFormat="1" ht="21" customHeight="1">
      <c r="A7" s="18">
        <v>2</v>
      </c>
      <c r="B7" s="18">
        <v>3352</v>
      </c>
      <c r="C7" s="18" t="s">
        <v>190</v>
      </c>
      <c r="D7" s="20" t="s">
        <v>174</v>
      </c>
      <c r="E7" s="20" t="s">
        <v>175</v>
      </c>
      <c r="F7" s="18" t="s">
        <v>176</v>
      </c>
      <c r="G7" s="18" t="s">
        <v>11</v>
      </c>
      <c r="H7" s="18"/>
      <c r="I7" s="18"/>
      <c r="J7" s="18"/>
      <c r="K7" s="18"/>
      <c r="L7" s="18"/>
      <c r="M7" s="18"/>
      <c r="N7" s="18">
        <v>1</v>
      </c>
      <c r="O7" s="18"/>
      <c r="P7" s="18"/>
      <c r="Q7" s="18">
        <f t="shared" si="0"/>
        <v>0</v>
      </c>
      <c r="R7" s="18">
        <f t="shared" si="0"/>
        <v>1</v>
      </c>
      <c r="S7" s="18">
        <f t="shared" si="1"/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/>
      <c r="Z7" s="18"/>
      <c r="AA7" s="18">
        <v>6260018877</v>
      </c>
    </row>
    <row r="8" spans="1:27" s="22" customFormat="1" ht="21" customHeight="1">
      <c r="A8" s="18">
        <v>3</v>
      </c>
      <c r="B8" s="18">
        <v>3353</v>
      </c>
      <c r="C8" s="18" t="s">
        <v>190</v>
      </c>
      <c r="D8" s="20" t="s">
        <v>161</v>
      </c>
      <c r="E8" s="20" t="s">
        <v>162</v>
      </c>
      <c r="F8" s="18" t="s">
        <v>104</v>
      </c>
      <c r="G8" s="18" t="s">
        <v>11</v>
      </c>
      <c r="H8" s="18"/>
      <c r="I8" s="18"/>
      <c r="J8" s="18"/>
      <c r="K8" s="18"/>
      <c r="L8" s="18"/>
      <c r="M8" s="18"/>
      <c r="N8" s="18">
        <v>1</v>
      </c>
      <c r="O8" s="18"/>
      <c r="P8" s="18"/>
      <c r="Q8" s="18">
        <f t="shared" si="0"/>
        <v>0</v>
      </c>
      <c r="R8" s="18">
        <f t="shared" si="0"/>
        <v>1</v>
      </c>
      <c r="S8" s="18">
        <f t="shared" si="1"/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/>
      <c r="Z8" s="18"/>
      <c r="AA8" s="18">
        <v>6260875310</v>
      </c>
    </row>
    <row r="9" spans="1:27" s="22" customFormat="1" ht="21" customHeight="1">
      <c r="A9" s="18">
        <v>4</v>
      </c>
      <c r="B9" s="18">
        <v>3354</v>
      </c>
      <c r="C9" s="18" t="s">
        <v>192</v>
      </c>
      <c r="D9" s="20" t="s">
        <v>158</v>
      </c>
      <c r="E9" s="20" t="s">
        <v>159</v>
      </c>
      <c r="F9" s="18" t="s">
        <v>160</v>
      </c>
      <c r="G9" s="18" t="s">
        <v>11</v>
      </c>
      <c r="H9" s="18"/>
      <c r="I9" s="18"/>
      <c r="J9" s="18"/>
      <c r="K9" s="18"/>
      <c r="L9" s="18"/>
      <c r="M9" s="18"/>
      <c r="N9" s="18">
        <v>1</v>
      </c>
      <c r="O9" s="18"/>
      <c r="P9" s="18"/>
      <c r="Q9" s="18">
        <f t="shared" si="0"/>
        <v>0</v>
      </c>
      <c r="R9" s="18">
        <f t="shared" si="0"/>
        <v>1</v>
      </c>
      <c r="S9" s="18">
        <f t="shared" si="1"/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/>
      <c r="Z9" s="18"/>
      <c r="AA9" s="18">
        <v>8319143321</v>
      </c>
    </row>
    <row r="10" spans="1:27" s="22" customFormat="1" ht="21" customHeight="1">
      <c r="A10" s="18">
        <v>5</v>
      </c>
      <c r="B10" s="18">
        <v>3355</v>
      </c>
      <c r="C10" s="18" t="s">
        <v>192</v>
      </c>
      <c r="D10" s="20" t="s">
        <v>151</v>
      </c>
      <c r="E10" s="20" t="s">
        <v>152</v>
      </c>
      <c r="F10" s="18" t="s">
        <v>153</v>
      </c>
      <c r="G10" s="18" t="s">
        <v>11</v>
      </c>
      <c r="H10" s="18"/>
      <c r="I10" s="18"/>
      <c r="J10" s="18"/>
      <c r="K10" s="18"/>
      <c r="L10" s="18"/>
      <c r="M10" s="18"/>
      <c r="N10" s="18">
        <v>1</v>
      </c>
      <c r="O10" s="18"/>
      <c r="P10" s="18"/>
      <c r="Q10" s="18">
        <f t="shared" si="0"/>
        <v>0</v>
      </c>
      <c r="R10" s="18">
        <f t="shared" si="0"/>
        <v>1</v>
      </c>
      <c r="S10" s="18">
        <f t="shared" si="1"/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/>
      <c r="Z10" s="18"/>
      <c r="AA10" s="18">
        <v>6263649654</v>
      </c>
    </row>
    <row r="11" spans="1:27" s="22" customFormat="1" ht="21" customHeight="1">
      <c r="A11" s="18">
        <v>6</v>
      </c>
      <c r="B11" s="18">
        <v>3356</v>
      </c>
      <c r="C11" s="18" t="s">
        <v>192</v>
      </c>
      <c r="D11" s="20" t="s">
        <v>149</v>
      </c>
      <c r="E11" s="20" t="s">
        <v>196</v>
      </c>
      <c r="F11" s="18" t="s">
        <v>150</v>
      </c>
      <c r="G11" s="18" t="s">
        <v>11</v>
      </c>
      <c r="H11" s="18"/>
      <c r="I11" s="18"/>
      <c r="J11" s="18"/>
      <c r="K11" s="18"/>
      <c r="L11" s="18"/>
      <c r="M11" s="18"/>
      <c r="N11" s="18">
        <v>1</v>
      </c>
      <c r="O11" s="18"/>
      <c r="P11" s="18"/>
      <c r="Q11" s="18">
        <f aca="true" t="shared" si="2" ref="Q11:R14">SUM(I11+K11+M11+O11)</f>
        <v>0</v>
      </c>
      <c r="R11" s="18">
        <f t="shared" si="2"/>
        <v>1</v>
      </c>
      <c r="S11" s="18">
        <f t="shared" si="1"/>
        <v>1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/>
      <c r="Z11" s="18"/>
      <c r="AA11" s="18">
        <v>9302467198</v>
      </c>
    </row>
    <row r="12" spans="1:27" s="22" customFormat="1" ht="21" customHeight="1">
      <c r="A12" s="18">
        <v>7</v>
      </c>
      <c r="B12" s="18">
        <v>3357</v>
      </c>
      <c r="C12" s="18" t="s">
        <v>192</v>
      </c>
      <c r="D12" s="20" t="s">
        <v>165</v>
      </c>
      <c r="E12" s="20" t="s">
        <v>197</v>
      </c>
      <c r="F12" s="18" t="s">
        <v>166</v>
      </c>
      <c r="G12" s="18" t="s">
        <v>11</v>
      </c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>
        <f t="shared" si="2"/>
        <v>1</v>
      </c>
      <c r="R12" s="18">
        <f t="shared" si="2"/>
        <v>0</v>
      </c>
      <c r="S12" s="18">
        <f t="shared" si="1"/>
        <v>1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/>
      <c r="Z12" s="18"/>
      <c r="AA12" s="18">
        <v>6261742248</v>
      </c>
    </row>
    <row r="13" spans="1:27" s="22" customFormat="1" ht="21" customHeight="1">
      <c r="A13" s="18">
        <v>8</v>
      </c>
      <c r="B13" s="18">
        <v>3358</v>
      </c>
      <c r="C13" s="18" t="s">
        <v>192</v>
      </c>
      <c r="D13" s="20" t="s">
        <v>156</v>
      </c>
      <c r="E13" s="20" t="s">
        <v>157</v>
      </c>
      <c r="F13" s="18" t="s">
        <v>105</v>
      </c>
      <c r="G13" s="18" t="s">
        <v>11</v>
      </c>
      <c r="H13" s="18"/>
      <c r="I13" s="18"/>
      <c r="J13" s="18"/>
      <c r="K13" s="18"/>
      <c r="L13" s="18"/>
      <c r="M13" s="18"/>
      <c r="N13" s="18">
        <v>1</v>
      </c>
      <c r="O13" s="18"/>
      <c r="P13" s="18"/>
      <c r="Q13" s="18">
        <f t="shared" si="2"/>
        <v>0</v>
      </c>
      <c r="R13" s="18">
        <f t="shared" si="2"/>
        <v>1</v>
      </c>
      <c r="S13" s="18">
        <f t="shared" si="1"/>
        <v>1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/>
      <c r="Z13" s="18"/>
      <c r="AA13" s="18">
        <v>6268026270</v>
      </c>
    </row>
    <row r="14" spans="1:27" s="22" customFormat="1" ht="21" customHeight="1">
      <c r="A14" s="18">
        <v>9</v>
      </c>
      <c r="B14" s="18">
        <v>3359</v>
      </c>
      <c r="C14" s="18" t="s">
        <v>192</v>
      </c>
      <c r="D14" s="20" t="s">
        <v>148</v>
      </c>
      <c r="E14" s="20" t="s">
        <v>154</v>
      </c>
      <c r="F14" s="18" t="s">
        <v>155</v>
      </c>
      <c r="G14" s="18" t="s">
        <v>11</v>
      </c>
      <c r="H14" s="18"/>
      <c r="I14" s="18"/>
      <c r="J14" s="18"/>
      <c r="K14" s="18"/>
      <c r="L14" s="18"/>
      <c r="M14" s="18"/>
      <c r="N14" s="18">
        <v>1</v>
      </c>
      <c r="O14" s="18"/>
      <c r="P14" s="18"/>
      <c r="Q14" s="18">
        <f t="shared" si="2"/>
        <v>0</v>
      </c>
      <c r="R14" s="18">
        <f t="shared" si="2"/>
        <v>1</v>
      </c>
      <c r="S14" s="18">
        <f t="shared" si="1"/>
        <v>1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/>
      <c r="Z14" s="18"/>
      <c r="AA14" s="18">
        <v>6264704772</v>
      </c>
    </row>
    <row r="15" spans="1:27" s="22" customFormat="1" ht="21" customHeight="1">
      <c r="A15" s="18">
        <v>10</v>
      </c>
      <c r="B15" s="18">
        <v>3360</v>
      </c>
      <c r="C15" s="18" t="s">
        <v>218</v>
      </c>
      <c r="D15" s="20" t="s">
        <v>339</v>
      </c>
      <c r="E15" s="20" t="s">
        <v>340</v>
      </c>
      <c r="F15" s="18" t="s">
        <v>341</v>
      </c>
      <c r="G15" s="18" t="s">
        <v>11</v>
      </c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>
        <f aca="true" t="shared" si="3" ref="Q15:Q36">SUM(I15+K15+M15+O15)</f>
        <v>1</v>
      </c>
      <c r="R15" s="18">
        <f aca="true" t="shared" si="4" ref="R15:R36">SUM(J15+L15+N15+P15)</f>
        <v>0</v>
      </c>
      <c r="S15" s="18">
        <f aca="true" t="shared" si="5" ref="S15:S36">SUM(Q15:R15)</f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/>
      <c r="Z15" s="18"/>
      <c r="AA15" s="18">
        <v>7869711395</v>
      </c>
    </row>
    <row r="16" spans="1:27" s="22" customFormat="1" ht="21" customHeight="1">
      <c r="A16" s="18">
        <v>11</v>
      </c>
      <c r="B16" s="18">
        <v>3361</v>
      </c>
      <c r="C16" s="18" t="s">
        <v>218</v>
      </c>
      <c r="D16" s="20" t="s">
        <v>342</v>
      </c>
      <c r="E16" s="20" t="s">
        <v>343</v>
      </c>
      <c r="F16" s="18" t="s">
        <v>344</v>
      </c>
      <c r="G16" s="18" t="s">
        <v>11</v>
      </c>
      <c r="H16" s="18"/>
      <c r="I16" s="18"/>
      <c r="J16" s="18"/>
      <c r="K16" s="18"/>
      <c r="L16" s="18"/>
      <c r="M16" s="18">
        <v>1</v>
      </c>
      <c r="N16" s="18"/>
      <c r="O16" s="18"/>
      <c r="P16" s="18"/>
      <c r="Q16" s="18">
        <f t="shared" si="3"/>
        <v>1</v>
      </c>
      <c r="R16" s="18">
        <f t="shared" si="4"/>
        <v>0</v>
      </c>
      <c r="S16" s="18">
        <f t="shared" si="5"/>
        <v>1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/>
      <c r="Z16" s="18"/>
      <c r="AA16" s="18">
        <v>8085519393</v>
      </c>
    </row>
    <row r="17" spans="1:27" s="22" customFormat="1" ht="21" customHeight="1">
      <c r="A17" s="18">
        <v>12</v>
      </c>
      <c r="B17" s="18">
        <v>3362</v>
      </c>
      <c r="C17" s="18" t="s">
        <v>218</v>
      </c>
      <c r="D17" s="20" t="s">
        <v>345</v>
      </c>
      <c r="E17" s="20" t="s">
        <v>346</v>
      </c>
      <c r="F17" s="18" t="s">
        <v>347</v>
      </c>
      <c r="G17" s="18" t="s">
        <v>9</v>
      </c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>
        <f t="shared" si="3"/>
        <v>0</v>
      </c>
      <c r="R17" s="18">
        <f t="shared" si="4"/>
        <v>1</v>
      </c>
      <c r="S17" s="18">
        <f t="shared" si="5"/>
        <v>1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/>
      <c r="Z17" s="18"/>
      <c r="AA17" s="18">
        <v>6269126443</v>
      </c>
    </row>
    <row r="18" spans="1:27" s="22" customFormat="1" ht="21" customHeight="1">
      <c r="A18" s="18">
        <v>13</v>
      </c>
      <c r="B18" s="18">
        <v>3363</v>
      </c>
      <c r="C18" s="18" t="s">
        <v>218</v>
      </c>
      <c r="D18" s="20" t="s">
        <v>348</v>
      </c>
      <c r="E18" s="20" t="s">
        <v>349</v>
      </c>
      <c r="F18" s="18" t="s">
        <v>350</v>
      </c>
      <c r="G18" s="18" t="s">
        <v>11</v>
      </c>
      <c r="H18" s="18"/>
      <c r="I18" s="18"/>
      <c r="J18" s="18"/>
      <c r="K18" s="18"/>
      <c r="L18" s="18"/>
      <c r="M18" s="18"/>
      <c r="N18" s="18">
        <v>1</v>
      </c>
      <c r="O18" s="18"/>
      <c r="P18" s="18"/>
      <c r="Q18" s="18">
        <f t="shared" si="3"/>
        <v>0</v>
      </c>
      <c r="R18" s="18">
        <f t="shared" si="4"/>
        <v>1</v>
      </c>
      <c r="S18" s="18">
        <f t="shared" si="5"/>
        <v>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/>
      <c r="Z18" s="18"/>
      <c r="AA18" s="18">
        <v>9131234066</v>
      </c>
    </row>
    <row r="19" spans="1:27" s="22" customFormat="1" ht="21" customHeight="1">
      <c r="A19" s="18">
        <v>14</v>
      </c>
      <c r="B19" s="18">
        <v>3364</v>
      </c>
      <c r="C19" s="18" t="s">
        <v>218</v>
      </c>
      <c r="D19" s="20" t="s">
        <v>351</v>
      </c>
      <c r="E19" s="20" t="s">
        <v>352</v>
      </c>
      <c r="F19" s="18" t="s">
        <v>353</v>
      </c>
      <c r="G19" s="18" t="s">
        <v>10</v>
      </c>
      <c r="H19" s="18"/>
      <c r="I19" s="18"/>
      <c r="J19" s="18"/>
      <c r="K19" s="18"/>
      <c r="L19" s="18">
        <v>1</v>
      </c>
      <c r="M19" s="18"/>
      <c r="N19" s="18"/>
      <c r="O19" s="18"/>
      <c r="P19" s="18"/>
      <c r="Q19" s="18">
        <f t="shared" si="3"/>
        <v>0</v>
      </c>
      <c r="R19" s="18">
        <f t="shared" si="4"/>
        <v>1</v>
      </c>
      <c r="S19" s="18">
        <f t="shared" si="5"/>
        <v>1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/>
      <c r="Z19" s="18"/>
      <c r="AA19" s="18">
        <v>9301306311</v>
      </c>
    </row>
    <row r="20" spans="1:27" s="22" customFormat="1" ht="21" customHeight="1">
      <c r="A20" s="18">
        <v>15</v>
      </c>
      <c r="B20" s="18">
        <v>3365</v>
      </c>
      <c r="C20" s="18" t="s">
        <v>218</v>
      </c>
      <c r="D20" s="20" t="s">
        <v>354</v>
      </c>
      <c r="E20" s="20" t="s">
        <v>355</v>
      </c>
      <c r="F20" s="18" t="s">
        <v>356</v>
      </c>
      <c r="G20" s="18" t="s">
        <v>10</v>
      </c>
      <c r="H20" s="18"/>
      <c r="I20" s="18">
        <v>1</v>
      </c>
      <c r="J20" s="18"/>
      <c r="K20" s="18"/>
      <c r="L20" s="18"/>
      <c r="M20" s="18"/>
      <c r="N20" s="18"/>
      <c r="O20" s="18"/>
      <c r="P20" s="18"/>
      <c r="Q20" s="18">
        <f t="shared" si="3"/>
        <v>1</v>
      </c>
      <c r="R20" s="18">
        <f t="shared" si="4"/>
        <v>0</v>
      </c>
      <c r="S20" s="18">
        <f t="shared" si="5"/>
        <v>1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/>
      <c r="Z20" s="18"/>
      <c r="AA20" s="18">
        <v>6261922731</v>
      </c>
    </row>
    <row r="21" spans="1:27" s="22" customFormat="1" ht="21" customHeight="1">
      <c r="A21" s="18">
        <v>16</v>
      </c>
      <c r="B21" s="18">
        <v>3366</v>
      </c>
      <c r="C21" s="18" t="s">
        <v>218</v>
      </c>
      <c r="D21" s="20" t="s">
        <v>357</v>
      </c>
      <c r="E21" s="20" t="s">
        <v>358</v>
      </c>
      <c r="F21" s="18" t="s">
        <v>359</v>
      </c>
      <c r="G21" s="18" t="s">
        <v>9</v>
      </c>
      <c r="H21" s="18"/>
      <c r="I21" s="18">
        <v>1</v>
      </c>
      <c r="J21" s="18"/>
      <c r="K21" s="18"/>
      <c r="L21" s="18"/>
      <c r="M21" s="18"/>
      <c r="N21" s="18"/>
      <c r="O21" s="18"/>
      <c r="P21" s="18"/>
      <c r="Q21" s="18">
        <f t="shared" si="3"/>
        <v>1</v>
      </c>
      <c r="R21" s="18">
        <f t="shared" si="4"/>
        <v>0</v>
      </c>
      <c r="S21" s="18">
        <f t="shared" si="5"/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/>
      <c r="Z21" s="18"/>
      <c r="AA21" s="18">
        <v>9575348534</v>
      </c>
    </row>
    <row r="22" spans="1:27" s="22" customFormat="1" ht="21" customHeight="1">
      <c r="A22" s="18">
        <v>17</v>
      </c>
      <c r="B22" s="18">
        <v>3367</v>
      </c>
      <c r="C22" s="18" t="s">
        <v>218</v>
      </c>
      <c r="D22" s="20" t="s">
        <v>360</v>
      </c>
      <c r="E22" s="20" t="s">
        <v>247</v>
      </c>
      <c r="F22" s="18" t="s">
        <v>361</v>
      </c>
      <c r="G22" s="18" t="s">
        <v>10</v>
      </c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>
        <f t="shared" si="3"/>
        <v>1</v>
      </c>
      <c r="R22" s="18">
        <f t="shared" si="4"/>
        <v>0</v>
      </c>
      <c r="S22" s="18">
        <f t="shared" si="5"/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/>
      <c r="Z22" s="18"/>
      <c r="AA22" s="18">
        <v>7828097333</v>
      </c>
    </row>
    <row r="23" spans="1:27" s="22" customFormat="1" ht="21" customHeight="1">
      <c r="A23" s="18">
        <v>18</v>
      </c>
      <c r="B23" s="18">
        <v>3368</v>
      </c>
      <c r="C23" s="18" t="s">
        <v>218</v>
      </c>
      <c r="D23" s="20" t="s">
        <v>362</v>
      </c>
      <c r="E23" s="20" t="s">
        <v>363</v>
      </c>
      <c r="F23" s="18" t="s">
        <v>364</v>
      </c>
      <c r="G23" s="18" t="s">
        <v>9</v>
      </c>
      <c r="H23" s="18"/>
      <c r="I23" s="18">
        <v>1</v>
      </c>
      <c r="J23" s="18"/>
      <c r="K23" s="18"/>
      <c r="L23" s="18"/>
      <c r="M23" s="18"/>
      <c r="N23" s="18"/>
      <c r="O23" s="18"/>
      <c r="P23" s="18"/>
      <c r="Q23" s="18">
        <f t="shared" si="3"/>
        <v>1</v>
      </c>
      <c r="R23" s="18">
        <f t="shared" si="4"/>
        <v>0</v>
      </c>
      <c r="S23" s="18">
        <f t="shared" si="5"/>
        <v>1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/>
      <c r="Z23" s="18"/>
      <c r="AA23" s="18">
        <v>9326986979</v>
      </c>
    </row>
    <row r="24" spans="1:27" s="22" customFormat="1" ht="21" customHeight="1">
      <c r="A24" s="18">
        <v>19</v>
      </c>
      <c r="B24" s="18">
        <v>3369</v>
      </c>
      <c r="C24" s="18" t="s">
        <v>218</v>
      </c>
      <c r="D24" s="20" t="s">
        <v>365</v>
      </c>
      <c r="E24" s="20" t="s">
        <v>366</v>
      </c>
      <c r="F24" s="18" t="s">
        <v>367</v>
      </c>
      <c r="G24" s="18" t="s">
        <v>11</v>
      </c>
      <c r="H24" s="18"/>
      <c r="I24" s="18"/>
      <c r="J24" s="18"/>
      <c r="K24" s="18"/>
      <c r="L24" s="18"/>
      <c r="M24" s="18"/>
      <c r="N24" s="18">
        <v>1</v>
      </c>
      <c r="O24" s="18"/>
      <c r="P24" s="18"/>
      <c r="Q24" s="18">
        <f t="shared" si="3"/>
        <v>0</v>
      </c>
      <c r="R24" s="18">
        <f t="shared" si="4"/>
        <v>1</v>
      </c>
      <c r="S24" s="18">
        <f t="shared" si="5"/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/>
      <c r="Z24" s="18"/>
      <c r="AA24" s="18">
        <v>6268049511</v>
      </c>
    </row>
    <row r="25" spans="1:27" s="22" customFormat="1" ht="21" customHeight="1">
      <c r="A25" s="18">
        <v>20</v>
      </c>
      <c r="B25" s="18">
        <v>3370</v>
      </c>
      <c r="C25" s="18" t="s">
        <v>218</v>
      </c>
      <c r="D25" s="20" t="s">
        <v>368</v>
      </c>
      <c r="E25" s="20" t="s">
        <v>369</v>
      </c>
      <c r="F25" s="18" t="s">
        <v>370</v>
      </c>
      <c r="G25" s="18" t="s">
        <v>9</v>
      </c>
      <c r="H25" s="18"/>
      <c r="I25" s="18"/>
      <c r="J25" s="18">
        <v>1</v>
      </c>
      <c r="K25" s="18"/>
      <c r="L25" s="18"/>
      <c r="M25" s="18"/>
      <c r="N25" s="18"/>
      <c r="O25" s="18"/>
      <c r="P25" s="18"/>
      <c r="Q25" s="18">
        <f t="shared" si="3"/>
        <v>0</v>
      </c>
      <c r="R25" s="18">
        <f t="shared" si="4"/>
        <v>1</v>
      </c>
      <c r="S25" s="18">
        <f t="shared" si="5"/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/>
      <c r="Z25" s="18"/>
      <c r="AA25" s="18">
        <v>9399533008</v>
      </c>
    </row>
    <row r="26" spans="1:27" s="22" customFormat="1" ht="21" customHeight="1">
      <c r="A26" s="18">
        <v>21</v>
      </c>
      <c r="B26" s="18">
        <v>3371</v>
      </c>
      <c r="C26" s="18" t="s">
        <v>218</v>
      </c>
      <c r="D26" s="20" t="s">
        <v>371</v>
      </c>
      <c r="E26" s="20" t="s">
        <v>372</v>
      </c>
      <c r="F26" s="18" t="s">
        <v>373</v>
      </c>
      <c r="G26" s="18" t="s">
        <v>9</v>
      </c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>
        <f t="shared" si="3"/>
        <v>0</v>
      </c>
      <c r="R26" s="18">
        <f t="shared" si="4"/>
        <v>1</v>
      </c>
      <c r="S26" s="18">
        <f t="shared" si="5"/>
        <v>1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/>
      <c r="Z26" s="18"/>
      <c r="AA26" s="18">
        <v>8815516364</v>
      </c>
    </row>
    <row r="27" spans="1:27" s="22" customFormat="1" ht="21" customHeight="1">
      <c r="A27" s="18">
        <v>22</v>
      </c>
      <c r="B27" s="18">
        <v>3372</v>
      </c>
      <c r="C27" s="18" t="s">
        <v>218</v>
      </c>
      <c r="D27" s="20" t="s">
        <v>374</v>
      </c>
      <c r="E27" s="20" t="s">
        <v>375</v>
      </c>
      <c r="F27" s="18" t="s">
        <v>376</v>
      </c>
      <c r="G27" s="18" t="s">
        <v>10</v>
      </c>
      <c r="H27" s="18"/>
      <c r="I27" s="18"/>
      <c r="J27" s="18"/>
      <c r="K27" s="18"/>
      <c r="L27" s="18">
        <v>1</v>
      </c>
      <c r="M27" s="18"/>
      <c r="N27" s="18"/>
      <c r="O27" s="18"/>
      <c r="P27" s="18"/>
      <c r="Q27" s="18">
        <f t="shared" si="3"/>
        <v>0</v>
      </c>
      <c r="R27" s="18">
        <f t="shared" si="4"/>
        <v>1</v>
      </c>
      <c r="S27" s="18">
        <f t="shared" si="5"/>
        <v>1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/>
      <c r="Z27" s="18"/>
      <c r="AA27" s="18">
        <v>9399321783</v>
      </c>
    </row>
    <row r="28" spans="1:27" s="22" customFormat="1" ht="21" customHeight="1">
      <c r="A28" s="18">
        <v>23</v>
      </c>
      <c r="B28" s="18">
        <v>3373</v>
      </c>
      <c r="C28" s="18" t="s">
        <v>218</v>
      </c>
      <c r="D28" s="20" t="s">
        <v>377</v>
      </c>
      <c r="E28" s="20" t="s">
        <v>378</v>
      </c>
      <c r="F28" s="18" t="s">
        <v>379</v>
      </c>
      <c r="G28" s="18" t="s">
        <v>9</v>
      </c>
      <c r="H28" s="18"/>
      <c r="I28" s="18"/>
      <c r="J28" s="18">
        <v>1</v>
      </c>
      <c r="K28" s="18"/>
      <c r="L28" s="18"/>
      <c r="M28" s="18"/>
      <c r="N28" s="18"/>
      <c r="O28" s="18"/>
      <c r="P28" s="18"/>
      <c r="Q28" s="18">
        <f t="shared" si="3"/>
        <v>0</v>
      </c>
      <c r="R28" s="18">
        <f t="shared" si="4"/>
        <v>1</v>
      </c>
      <c r="S28" s="18">
        <f t="shared" si="5"/>
        <v>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/>
      <c r="Z28" s="18"/>
      <c r="AA28" s="18">
        <v>6260146252</v>
      </c>
    </row>
    <row r="29" spans="1:27" s="22" customFormat="1" ht="21" customHeight="1">
      <c r="A29" s="18">
        <v>24</v>
      </c>
      <c r="B29" s="18">
        <v>3374</v>
      </c>
      <c r="C29" s="18" t="s">
        <v>218</v>
      </c>
      <c r="D29" s="20" t="s">
        <v>380</v>
      </c>
      <c r="E29" s="20" t="s">
        <v>381</v>
      </c>
      <c r="F29" s="18" t="s">
        <v>379</v>
      </c>
      <c r="G29" s="18" t="s">
        <v>11</v>
      </c>
      <c r="H29" s="18"/>
      <c r="I29" s="18"/>
      <c r="J29" s="18"/>
      <c r="K29" s="18"/>
      <c r="L29" s="18"/>
      <c r="M29" s="18"/>
      <c r="N29" s="18">
        <v>1</v>
      </c>
      <c r="O29" s="18"/>
      <c r="P29" s="18"/>
      <c r="Q29" s="18">
        <f t="shared" si="3"/>
        <v>0</v>
      </c>
      <c r="R29" s="18">
        <f t="shared" si="4"/>
        <v>1</v>
      </c>
      <c r="S29" s="18">
        <f t="shared" si="5"/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/>
      <c r="Z29" s="18"/>
      <c r="AA29" s="18">
        <v>7354162882</v>
      </c>
    </row>
    <row r="30" spans="1:27" s="22" customFormat="1" ht="21.75" customHeight="1">
      <c r="A30" s="18">
        <v>25</v>
      </c>
      <c r="B30" s="18">
        <v>3375</v>
      </c>
      <c r="C30" s="18" t="s">
        <v>218</v>
      </c>
      <c r="D30" s="20" t="s">
        <v>382</v>
      </c>
      <c r="E30" s="20" t="s">
        <v>383</v>
      </c>
      <c r="F30" s="18" t="s">
        <v>384</v>
      </c>
      <c r="G30" s="18" t="s">
        <v>11</v>
      </c>
      <c r="H30" s="18"/>
      <c r="I30" s="18"/>
      <c r="J30" s="18"/>
      <c r="K30" s="18"/>
      <c r="L30" s="18"/>
      <c r="M30" s="18"/>
      <c r="N30" s="18">
        <v>1</v>
      </c>
      <c r="O30" s="18"/>
      <c r="P30" s="18"/>
      <c r="Q30" s="18">
        <f t="shared" si="3"/>
        <v>0</v>
      </c>
      <c r="R30" s="18">
        <f t="shared" si="4"/>
        <v>1</v>
      </c>
      <c r="S30" s="18">
        <f t="shared" si="5"/>
        <v>1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/>
      <c r="Z30" s="18"/>
      <c r="AA30" s="18">
        <v>6261594748</v>
      </c>
    </row>
    <row r="31" spans="1:27" s="22" customFormat="1" ht="21" customHeight="1">
      <c r="A31" s="18">
        <v>26</v>
      </c>
      <c r="B31" s="18">
        <v>3376</v>
      </c>
      <c r="C31" s="18" t="s">
        <v>218</v>
      </c>
      <c r="D31" s="20" t="s">
        <v>385</v>
      </c>
      <c r="E31" s="20" t="s">
        <v>386</v>
      </c>
      <c r="F31" s="18" t="s">
        <v>314</v>
      </c>
      <c r="G31" s="18" t="s">
        <v>11</v>
      </c>
      <c r="H31" s="18"/>
      <c r="I31" s="18"/>
      <c r="J31" s="18"/>
      <c r="K31" s="18"/>
      <c r="L31" s="18"/>
      <c r="M31" s="18">
        <v>1</v>
      </c>
      <c r="N31" s="18"/>
      <c r="O31" s="18"/>
      <c r="P31" s="18"/>
      <c r="Q31" s="18">
        <f t="shared" si="3"/>
        <v>1</v>
      </c>
      <c r="R31" s="18">
        <f t="shared" si="4"/>
        <v>0</v>
      </c>
      <c r="S31" s="18">
        <f t="shared" si="5"/>
        <v>1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/>
      <c r="Z31" s="18"/>
      <c r="AA31" s="18">
        <v>9752450398</v>
      </c>
    </row>
    <row r="32" spans="1:27" s="22" customFormat="1" ht="21" customHeight="1">
      <c r="A32" s="18">
        <v>27</v>
      </c>
      <c r="B32" s="18">
        <v>3377</v>
      </c>
      <c r="C32" s="18" t="s">
        <v>218</v>
      </c>
      <c r="D32" s="20" t="s">
        <v>387</v>
      </c>
      <c r="E32" s="20" t="s">
        <v>388</v>
      </c>
      <c r="F32" s="18" t="s">
        <v>389</v>
      </c>
      <c r="G32" s="18" t="s">
        <v>10</v>
      </c>
      <c r="H32" s="18"/>
      <c r="I32" s="18"/>
      <c r="J32" s="18"/>
      <c r="K32" s="18"/>
      <c r="L32" s="18">
        <v>1</v>
      </c>
      <c r="M32" s="18"/>
      <c r="N32" s="18"/>
      <c r="O32" s="18"/>
      <c r="P32" s="18"/>
      <c r="Q32" s="18">
        <f t="shared" si="3"/>
        <v>0</v>
      </c>
      <c r="R32" s="18">
        <f t="shared" si="4"/>
        <v>1</v>
      </c>
      <c r="S32" s="18">
        <f t="shared" si="5"/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/>
      <c r="Z32" s="18"/>
      <c r="AA32" s="18">
        <v>6261736030</v>
      </c>
    </row>
    <row r="33" spans="1:27" s="22" customFormat="1" ht="21" customHeight="1">
      <c r="A33" s="18">
        <v>28</v>
      </c>
      <c r="B33" s="18">
        <v>3378</v>
      </c>
      <c r="C33" s="18" t="s">
        <v>218</v>
      </c>
      <c r="D33" s="20" t="s">
        <v>390</v>
      </c>
      <c r="E33" s="20" t="s">
        <v>391</v>
      </c>
      <c r="F33" s="18" t="s">
        <v>392</v>
      </c>
      <c r="G33" s="18" t="s">
        <v>11</v>
      </c>
      <c r="H33" s="18"/>
      <c r="I33" s="18"/>
      <c r="J33" s="18"/>
      <c r="K33" s="18"/>
      <c r="L33" s="18"/>
      <c r="M33" s="18"/>
      <c r="N33" s="18">
        <v>1</v>
      </c>
      <c r="O33" s="18"/>
      <c r="P33" s="18"/>
      <c r="Q33" s="18">
        <f t="shared" si="3"/>
        <v>0</v>
      </c>
      <c r="R33" s="18">
        <f t="shared" si="4"/>
        <v>1</v>
      </c>
      <c r="S33" s="18">
        <f t="shared" si="5"/>
        <v>1</v>
      </c>
      <c r="T33" s="18">
        <v>1</v>
      </c>
      <c r="U33" s="18">
        <v>1</v>
      </c>
      <c r="V33" s="18">
        <v>1</v>
      </c>
      <c r="W33" s="18">
        <v>1</v>
      </c>
      <c r="X33" s="18">
        <v>1</v>
      </c>
      <c r="Y33" s="18"/>
      <c r="Z33" s="18"/>
      <c r="AA33" s="18">
        <v>8305660047</v>
      </c>
    </row>
    <row r="34" spans="1:27" s="22" customFormat="1" ht="21" customHeight="1">
      <c r="A34" s="18">
        <v>29</v>
      </c>
      <c r="B34" s="18">
        <v>3379</v>
      </c>
      <c r="C34" s="18" t="s">
        <v>218</v>
      </c>
      <c r="D34" s="20" t="s">
        <v>393</v>
      </c>
      <c r="E34" s="20" t="s">
        <v>209</v>
      </c>
      <c r="F34" s="18" t="s">
        <v>394</v>
      </c>
      <c r="G34" s="18" t="s">
        <v>9</v>
      </c>
      <c r="H34" s="18"/>
      <c r="I34" s="18"/>
      <c r="J34" s="18">
        <v>1</v>
      </c>
      <c r="K34" s="18"/>
      <c r="L34" s="18"/>
      <c r="M34" s="18"/>
      <c r="N34" s="18"/>
      <c r="O34" s="18"/>
      <c r="P34" s="18"/>
      <c r="Q34" s="18">
        <f t="shared" si="3"/>
        <v>0</v>
      </c>
      <c r="R34" s="18">
        <f t="shared" si="4"/>
        <v>1</v>
      </c>
      <c r="S34" s="18">
        <f t="shared" si="5"/>
        <v>1</v>
      </c>
      <c r="T34" s="18">
        <v>1</v>
      </c>
      <c r="U34" s="18">
        <v>1</v>
      </c>
      <c r="V34" s="18">
        <v>1</v>
      </c>
      <c r="W34" s="18">
        <v>1</v>
      </c>
      <c r="X34" s="18">
        <v>1</v>
      </c>
      <c r="Y34" s="18"/>
      <c r="Z34" s="18"/>
      <c r="AA34" s="18">
        <v>9109044848</v>
      </c>
    </row>
    <row r="35" spans="1:27" s="22" customFormat="1" ht="21" customHeight="1">
      <c r="A35" s="18">
        <v>30</v>
      </c>
      <c r="B35" s="18">
        <v>3380</v>
      </c>
      <c r="C35" s="18" t="s">
        <v>218</v>
      </c>
      <c r="D35" s="20" t="s">
        <v>395</v>
      </c>
      <c r="E35" s="20" t="s">
        <v>396</v>
      </c>
      <c r="F35" s="18" t="s">
        <v>397</v>
      </c>
      <c r="G35" s="18" t="s">
        <v>11</v>
      </c>
      <c r="H35" s="18"/>
      <c r="I35" s="18"/>
      <c r="J35" s="18"/>
      <c r="K35" s="18"/>
      <c r="L35" s="18"/>
      <c r="M35" s="18">
        <v>1</v>
      </c>
      <c r="N35" s="18"/>
      <c r="O35" s="18"/>
      <c r="P35" s="18"/>
      <c r="Q35" s="18">
        <f t="shared" si="3"/>
        <v>1</v>
      </c>
      <c r="R35" s="18">
        <f t="shared" si="4"/>
        <v>0</v>
      </c>
      <c r="S35" s="18">
        <f t="shared" si="5"/>
        <v>1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/>
      <c r="Z35" s="18"/>
      <c r="AA35" s="18">
        <v>9131054856</v>
      </c>
    </row>
    <row r="36" spans="1:27" s="22" customFormat="1" ht="21" customHeight="1">
      <c r="A36" s="18">
        <v>31</v>
      </c>
      <c r="B36" s="18">
        <v>3381</v>
      </c>
      <c r="C36" s="18" t="s">
        <v>398</v>
      </c>
      <c r="D36" s="20" t="s">
        <v>399</v>
      </c>
      <c r="E36" s="20" t="s">
        <v>400</v>
      </c>
      <c r="F36" s="18" t="s">
        <v>401</v>
      </c>
      <c r="G36" s="18" t="s">
        <v>11</v>
      </c>
      <c r="H36" s="18"/>
      <c r="I36" s="18"/>
      <c r="J36" s="18"/>
      <c r="K36" s="18"/>
      <c r="L36" s="18"/>
      <c r="M36" s="18"/>
      <c r="N36" s="18">
        <v>1</v>
      </c>
      <c r="O36" s="18"/>
      <c r="P36" s="18"/>
      <c r="Q36" s="18">
        <f t="shared" si="3"/>
        <v>0</v>
      </c>
      <c r="R36" s="18">
        <f t="shared" si="4"/>
        <v>1</v>
      </c>
      <c r="S36" s="18">
        <f t="shared" si="5"/>
        <v>1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/>
      <c r="Z36" s="18"/>
      <c r="AA36" s="18">
        <v>7987739862</v>
      </c>
    </row>
    <row r="37" spans="1:27" s="22" customFormat="1" ht="21" customHeight="1">
      <c r="A37" s="18">
        <v>32</v>
      </c>
      <c r="B37" s="18">
        <v>3382</v>
      </c>
      <c r="C37" s="18" t="s">
        <v>398</v>
      </c>
      <c r="D37" s="20" t="s">
        <v>402</v>
      </c>
      <c r="E37" s="20" t="s">
        <v>403</v>
      </c>
      <c r="F37" s="18" t="s">
        <v>404</v>
      </c>
      <c r="G37" s="18" t="s">
        <v>11</v>
      </c>
      <c r="H37" s="18"/>
      <c r="I37" s="18"/>
      <c r="J37" s="18"/>
      <c r="K37" s="18"/>
      <c r="L37" s="18"/>
      <c r="M37" s="18">
        <v>1</v>
      </c>
      <c r="N37" s="18"/>
      <c r="O37" s="18"/>
      <c r="P37" s="18"/>
      <c r="Q37" s="18">
        <f aca="true" t="shared" si="6" ref="Q37:Q45">SUM(I37+K37+M37+O37)</f>
        <v>1</v>
      </c>
      <c r="R37" s="18">
        <f aca="true" t="shared" si="7" ref="R37:R45">SUM(J37+L37+N37+P37)</f>
        <v>0</v>
      </c>
      <c r="S37" s="18">
        <f aca="true" t="shared" si="8" ref="S37:S45">SUM(Q37:R37)</f>
        <v>1</v>
      </c>
      <c r="T37" s="18">
        <v>1</v>
      </c>
      <c r="U37" s="18">
        <v>1</v>
      </c>
      <c r="V37" s="18">
        <v>1</v>
      </c>
      <c r="W37" s="18">
        <v>1</v>
      </c>
      <c r="X37" s="18">
        <v>1</v>
      </c>
      <c r="Y37" s="18"/>
      <c r="Z37" s="18"/>
      <c r="AA37" s="18">
        <v>6261673043</v>
      </c>
    </row>
    <row r="38" spans="1:27" s="22" customFormat="1" ht="21" customHeight="1">
      <c r="A38" s="18">
        <v>33</v>
      </c>
      <c r="B38" s="18">
        <v>3383</v>
      </c>
      <c r="C38" s="18" t="s">
        <v>398</v>
      </c>
      <c r="D38" s="20" t="s">
        <v>405</v>
      </c>
      <c r="E38" s="20" t="s">
        <v>406</v>
      </c>
      <c r="F38" s="18" t="s">
        <v>164</v>
      </c>
      <c r="G38" s="18" t="s">
        <v>10</v>
      </c>
      <c r="H38" s="18"/>
      <c r="I38" s="18"/>
      <c r="J38" s="18"/>
      <c r="K38" s="18"/>
      <c r="L38" s="18">
        <v>1</v>
      </c>
      <c r="M38" s="18"/>
      <c r="N38" s="18"/>
      <c r="O38" s="18"/>
      <c r="P38" s="18"/>
      <c r="Q38" s="18">
        <f t="shared" si="6"/>
        <v>0</v>
      </c>
      <c r="R38" s="18">
        <f t="shared" si="7"/>
        <v>1</v>
      </c>
      <c r="S38" s="18">
        <f t="shared" si="8"/>
        <v>1</v>
      </c>
      <c r="T38" s="18">
        <v>1</v>
      </c>
      <c r="U38" s="18">
        <v>1</v>
      </c>
      <c r="V38" s="18">
        <v>1</v>
      </c>
      <c r="W38" s="18">
        <v>1</v>
      </c>
      <c r="X38" s="18">
        <v>1</v>
      </c>
      <c r="Y38" s="18"/>
      <c r="Z38" s="18"/>
      <c r="AA38" s="18">
        <v>7974649349</v>
      </c>
    </row>
    <row r="39" spans="1:27" s="22" customFormat="1" ht="21" customHeight="1">
      <c r="A39" s="18">
        <v>34</v>
      </c>
      <c r="B39" s="18">
        <v>3384</v>
      </c>
      <c r="C39" s="18" t="s">
        <v>398</v>
      </c>
      <c r="D39" s="20" t="s">
        <v>407</v>
      </c>
      <c r="E39" s="20" t="s">
        <v>408</v>
      </c>
      <c r="F39" s="18" t="s">
        <v>409</v>
      </c>
      <c r="G39" s="18" t="s">
        <v>9</v>
      </c>
      <c r="H39" s="18"/>
      <c r="I39" s="18"/>
      <c r="J39" s="18">
        <v>1</v>
      </c>
      <c r="K39" s="18"/>
      <c r="L39" s="18"/>
      <c r="M39" s="18"/>
      <c r="N39" s="18"/>
      <c r="O39" s="18"/>
      <c r="P39" s="18"/>
      <c r="Q39" s="18">
        <f t="shared" si="6"/>
        <v>0</v>
      </c>
      <c r="R39" s="18">
        <f t="shared" si="7"/>
        <v>1</v>
      </c>
      <c r="S39" s="18">
        <f t="shared" si="8"/>
        <v>1</v>
      </c>
      <c r="T39" s="18">
        <v>1</v>
      </c>
      <c r="U39" s="18">
        <v>1</v>
      </c>
      <c r="V39" s="18">
        <v>1</v>
      </c>
      <c r="W39" s="18">
        <v>1</v>
      </c>
      <c r="X39" s="18">
        <v>1</v>
      </c>
      <c r="Y39" s="18"/>
      <c r="Z39" s="18"/>
      <c r="AA39" s="18">
        <v>8319775102</v>
      </c>
    </row>
    <row r="40" spans="1:27" s="22" customFormat="1" ht="21" customHeight="1">
      <c r="A40" s="18">
        <v>35</v>
      </c>
      <c r="B40" s="18">
        <v>3385</v>
      </c>
      <c r="C40" s="18" t="s">
        <v>398</v>
      </c>
      <c r="D40" s="20" t="s">
        <v>410</v>
      </c>
      <c r="E40" s="20" t="s">
        <v>411</v>
      </c>
      <c r="F40" s="18" t="s">
        <v>412</v>
      </c>
      <c r="G40" s="18" t="s">
        <v>10</v>
      </c>
      <c r="H40" s="18"/>
      <c r="I40" s="18"/>
      <c r="J40" s="18"/>
      <c r="K40" s="18"/>
      <c r="L40" s="18">
        <v>1</v>
      </c>
      <c r="M40" s="18"/>
      <c r="N40" s="18"/>
      <c r="O40" s="18"/>
      <c r="P40" s="18"/>
      <c r="Q40" s="18">
        <f t="shared" si="6"/>
        <v>0</v>
      </c>
      <c r="R40" s="18">
        <f t="shared" si="7"/>
        <v>1</v>
      </c>
      <c r="S40" s="18">
        <f t="shared" si="8"/>
        <v>1</v>
      </c>
      <c r="T40" s="18">
        <v>1</v>
      </c>
      <c r="U40" s="18">
        <v>1</v>
      </c>
      <c r="V40" s="18">
        <v>1</v>
      </c>
      <c r="W40" s="18">
        <v>1</v>
      </c>
      <c r="X40" s="18">
        <v>1</v>
      </c>
      <c r="Y40" s="18"/>
      <c r="Z40" s="18"/>
      <c r="AA40" s="18">
        <v>9340277484</v>
      </c>
    </row>
    <row r="41" spans="1:27" s="22" customFormat="1" ht="21" customHeight="1">
      <c r="A41" s="18">
        <v>36</v>
      </c>
      <c r="B41" s="18">
        <v>3386</v>
      </c>
      <c r="C41" s="18" t="s">
        <v>398</v>
      </c>
      <c r="D41" s="20" t="s">
        <v>413</v>
      </c>
      <c r="E41" s="20" t="s">
        <v>414</v>
      </c>
      <c r="F41" s="18" t="s">
        <v>337</v>
      </c>
      <c r="G41" s="18" t="s">
        <v>11</v>
      </c>
      <c r="H41" s="18"/>
      <c r="I41" s="18"/>
      <c r="J41" s="18"/>
      <c r="K41" s="18"/>
      <c r="L41" s="18"/>
      <c r="M41" s="18">
        <v>1</v>
      </c>
      <c r="N41" s="18"/>
      <c r="O41" s="18"/>
      <c r="P41" s="18"/>
      <c r="Q41" s="18">
        <f t="shared" si="6"/>
        <v>1</v>
      </c>
      <c r="R41" s="18">
        <f t="shared" si="7"/>
        <v>0</v>
      </c>
      <c r="S41" s="18">
        <f t="shared" si="8"/>
        <v>1</v>
      </c>
      <c r="T41" s="18">
        <v>1</v>
      </c>
      <c r="U41" s="18">
        <v>1</v>
      </c>
      <c r="V41" s="18">
        <v>1</v>
      </c>
      <c r="W41" s="18">
        <v>1</v>
      </c>
      <c r="X41" s="18">
        <v>1</v>
      </c>
      <c r="Y41" s="18"/>
      <c r="Z41" s="18"/>
      <c r="AA41" s="18">
        <v>7000371318</v>
      </c>
    </row>
    <row r="42" spans="1:27" s="22" customFormat="1" ht="21" customHeight="1">
      <c r="A42" s="18">
        <v>37</v>
      </c>
      <c r="B42" s="18">
        <v>3387</v>
      </c>
      <c r="C42" s="18" t="s">
        <v>398</v>
      </c>
      <c r="D42" s="20" t="s">
        <v>415</v>
      </c>
      <c r="E42" s="20" t="s">
        <v>416</v>
      </c>
      <c r="F42" s="18" t="s">
        <v>417</v>
      </c>
      <c r="G42" s="18" t="s">
        <v>9</v>
      </c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>
        <f t="shared" si="6"/>
        <v>0</v>
      </c>
      <c r="R42" s="18">
        <f t="shared" si="7"/>
        <v>1</v>
      </c>
      <c r="S42" s="18">
        <f t="shared" si="8"/>
        <v>1</v>
      </c>
      <c r="T42" s="18">
        <v>1</v>
      </c>
      <c r="U42" s="18">
        <v>1</v>
      </c>
      <c r="V42" s="18">
        <v>1</v>
      </c>
      <c r="W42" s="18">
        <v>1</v>
      </c>
      <c r="X42" s="18">
        <v>1</v>
      </c>
      <c r="Y42" s="18"/>
      <c r="Z42" s="18"/>
      <c r="AA42" s="18">
        <v>8435031336</v>
      </c>
    </row>
    <row r="43" spans="1:27" s="22" customFormat="1" ht="21" customHeight="1">
      <c r="A43" s="18">
        <v>38</v>
      </c>
      <c r="B43" s="18">
        <v>3388</v>
      </c>
      <c r="C43" s="18" t="s">
        <v>398</v>
      </c>
      <c r="D43" s="20" t="s">
        <v>418</v>
      </c>
      <c r="E43" s="20" t="s">
        <v>419</v>
      </c>
      <c r="F43" s="18" t="s">
        <v>420</v>
      </c>
      <c r="G43" s="18" t="s">
        <v>11</v>
      </c>
      <c r="H43" s="18"/>
      <c r="I43" s="18"/>
      <c r="J43" s="18"/>
      <c r="K43" s="18"/>
      <c r="L43" s="18"/>
      <c r="M43" s="18"/>
      <c r="N43" s="18">
        <v>1</v>
      </c>
      <c r="O43" s="18"/>
      <c r="P43" s="18"/>
      <c r="Q43" s="18">
        <f t="shared" si="6"/>
        <v>0</v>
      </c>
      <c r="R43" s="18">
        <f t="shared" si="7"/>
        <v>1</v>
      </c>
      <c r="S43" s="18">
        <f t="shared" si="8"/>
        <v>1</v>
      </c>
      <c r="T43" s="18">
        <v>1</v>
      </c>
      <c r="U43" s="18">
        <v>1</v>
      </c>
      <c r="V43" s="18">
        <v>1</v>
      </c>
      <c r="W43" s="18">
        <v>1</v>
      </c>
      <c r="X43" s="18">
        <v>1</v>
      </c>
      <c r="Y43" s="18"/>
      <c r="Z43" s="18"/>
      <c r="AA43" s="18">
        <v>8085886906</v>
      </c>
    </row>
    <row r="44" spans="1:27" s="22" customFormat="1" ht="21" customHeight="1">
      <c r="A44" s="18">
        <v>39</v>
      </c>
      <c r="B44" s="18">
        <v>3389</v>
      </c>
      <c r="C44" s="18" t="s">
        <v>398</v>
      </c>
      <c r="D44" s="20" t="s">
        <v>421</v>
      </c>
      <c r="E44" s="20" t="s">
        <v>422</v>
      </c>
      <c r="F44" s="18" t="s">
        <v>423</v>
      </c>
      <c r="G44" s="18" t="s">
        <v>11</v>
      </c>
      <c r="H44" s="18"/>
      <c r="I44" s="18"/>
      <c r="J44" s="18"/>
      <c r="K44" s="18"/>
      <c r="L44" s="18"/>
      <c r="M44" s="18"/>
      <c r="N44" s="18">
        <v>1</v>
      </c>
      <c r="O44" s="18"/>
      <c r="P44" s="18"/>
      <c r="Q44" s="18">
        <f t="shared" si="6"/>
        <v>0</v>
      </c>
      <c r="R44" s="18">
        <f t="shared" si="7"/>
        <v>1</v>
      </c>
      <c r="S44" s="18">
        <f t="shared" si="8"/>
        <v>1</v>
      </c>
      <c r="T44" s="18">
        <v>1</v>
      </c>
      <c r="U44" s="18">
        <v>1</v>
      </c>
      <c r="V44" s="18">
        <v>1</v>
      </c>
      <c r="W44" s="18">
        <v>1</v>
      </c>
      <c r="X44" s="18">
        <v>1</v>
      </c>
      <c r="Y44" s="18"/>
      <c r="Z44" s="18"/>
      <c r="AA44" s="18">
        <v>6268161035</v>
      </c>
    </row>
    <row r="45" spans="1:27" s="22" customFormat="1" ht="21" customHeight="1">
      <c r="A45" s="18">
        <v>40</v>
      </c>
      <c r="B45" s="18">
        <v>3390</v>
      </c>
      <c r="C45" s="18" t="s">
        <v>398</v>
      </c>
      <c r="D45" s="20" t="s">
        <v>424</v>
      </c>
      <c r="E45" s="20" t="s">
        <v>425</v>
      </c>
      <c r="F45" s="18" t="s">
        <v>426</v>
      </c>
      <c r="G45" s="18" t="s">
        <v>11</v>
      </c>
      <c r="H45" s="18"/>
      <c r="I45" s="18"/>
      <c r="J45" s="18"/>
      <c r="K45" s="18"/>
      <c r="L45" s="18"/>
      <c r="M45" s="18"/>
      <c r="N45" s="18">
        <v>1</v>
      </c>
      <c r="O45" s="18"/>
      <c r="P45" s="18"/>
      <c r="Q45" s="18">
        <f t="shared" si="6"/>
        <v>0</v>
      </c>
      <c r="R45" s="18">
        <f t="shared" si="7"/>
        <v>1</v>
      </c>
      <c r="S45" s="18">
        <f t="shared" si="8"/>
        <v>1</v>
      </c>
      <c r="T45" s="18">
        <v>1</v>
      </c>
      <c r="U45" s="18">
        <v>1</v>
      </c>
      <c r="V45" s="18">
        <v>1</v>
      </c>
      <c r="W45" s="18">
        <v>1</v>
      </c>
      <c r="X45" s="18">
        <v>1</v>
      </c>
      <c r="Y45" s="18"/>
      <c r="Z45" s="18"/>
      <c r="AA45" s="18">
        <v>6267970120</v>
      </c>
    </row>
    <row r="46" spans="1:27" s="22" customFormat="1" ht="21" customHeight="1">
      <c r="A46" s="18">
        <v>41</v>
      </c>
      <c r="B46" s="18">
        <v>3391</v>
      </c>
      <c r="C46" s="18" t="s">
        <v>483</v>
      </c>
      <c r="D46" s="20" t="s">
        <v>596</v>
      </c>
      <c r="E46" s="20" t="s">
        <v>597</v>
      </c>
      <c r="F46" s="18" t="s">
        <v>598</v>
      </c>
      <c r="G46" s="18" t="s">
        <v>9</v>
      </c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>
        <f aca="true" t="shared" si="9" ref="Q46:R50">SUM(I46+K46+M46+O46)</f>
        <v>0</v>
      </c>
      <c r="R46" s="18">
        <f t="shared" si="9"/>
        <v>1</v>
      </c>
      <c r="S46" s="18">
        <f aca="true" t="shared" si="10" ref="S46:S51">SUM(Q46:R46)</f>
        <v>1</v>
      </c>
      <c r="T46" s="18">
        <v>1</v>
      </c>
      <c r="U46" s="18">
        <v>1</v>
      </c>
      <c r="V46" s="18">
        <v>1</v>
      </c>
      <c r="W46" s="18">
        <v>1</v>
      </c>
      <c r="X46" s="18">
        <v>1</v>
      </c>
      <c r="Y46" s="18"/>
      <c r="Z46" s="18"/>
      <c r="AA46" s="18">
        <v>6261287517</v>
      </c>
    </row>
    <row r="47" spans="1:27" s="22" customFormat="1" ht="21" customHeight="1">
      <c r="A47" s="18">
        <v>42</v>
      </c>
      <c r="B47" s="18">
        <v>3392</v>
      </c>
      <c r="C47" s="18" t="s">
        <v>483</v>
      </c>
      <c r="D47" s="20" t="s">
        <v>599</v>
      </c>
      <c r="E47" s="20" t="s">
        <v>600</v>
      </c>
      <c r="F47" s="18" t="s">
        <v>601</v>
      </c>
      <c r="G47" s="18" t="s">
        <v>9</v>
      </c>
      <c r="H47" s="18"/>
      <c r="I47" s="18">
        <v>1</v>
      </c>
      <c r="J47" s="18"/>
      <c r="K47" s="18"/>
      <c r="L47" s="18"/>
      <c r="M47" s="18"/>
      <c r="N47" s="18"/>
      <c r="O47" s="18"/>
      <c r="P47" s="18"/>
      <c r="Q47" s="18">
        <f t="shared" si="9"/>
        <v>1</v>
      </c>
      <c r="R47" s="18">
        <f t="shared" si="9"/>
        <v>0</v>
      </c>
      <c r="S47" s="18">
        <f t="shared" si="10"/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/>
      <c r="Z47" s="18"/>
      <c r="AA47" s="18">
        <v>9302773492</v>
      </c>
    </row>
    <row r="48" spans="1:27" s="22" customFormat="1" ht="21" customHeight="1">
      <c r="A48" s="18">
        <v>43</v>
      </c>
      <c r="B48" s="18">
        <v>3393</v>
      </c>
      <c r="C48" s="18" t="s">
        <v>483</v>
      </c>
      <c r="D48" s="20" t="s">
        <v>602</v>
      </c>
      <c r="E48" s="20" t="s">
        <v>603</v>
      </c>
      <c r="F48" s="18" t="s">
        <v>604</v>
      </c>
      <c r="G48" s="18" t="s">
        <v>9</v>
      </c>
      <c r="H48" s="18"/>
      <c r="I48" s="18"/>
      <c r="J48" s="18">
        <v>1</v>
      </c>
      <c r="K48" s="18"/>
      <c r="L48" s="18"/>
      <c r="M48" s="18"/>
      <c r="N48" s="18"/>
      <c r="O48" s="18"/>
      <c r="P48" s="18"/>
      <c r="Q48" s="18">
        <f t="shared" si="9"/>
        <v>0</v>
      </c>
      <c r="R48" s="18">
        <f t="shared" si="9"/>
        <v>1</v>
      </c>
      <c r="S48" s="18">
        <f t="shared" si="10"/>
        <v>1</v>
      </c>
      <c r="T48" s="18">
        <v>1</v>
      </c>
      <c r="U48" s="18">
        <v>1</v>
      </c>
      <c r="V48" s="18">
        <v>1</v>
      </c>
      <c r="W48" s="18">
        <v>1</v>
      </c>
      <c r="X48" s="18">
        <v>1</v>
      </c>
      <c r="Y48" s="18"/>
      <c r="Z48" s="18"/>
      <c r="AA48" s="18">
        <v>8435126048</v>
      </c>
    </row>
    <row r="49" spans="1:27" s="22" customFormat="1" ht="21" customHeight="1">
      <c r="A49" s="18">
        <v>44</v>
      </c>
      <c r="B49" s="18">
        <v>3394</v>
      </c>
      <c r="C49" s="18" t="s">
        <v>740</v>
      </c>
      <c r="D49" s="20" t="s">
        <v>742</v>
      </c>
      <c r="E49" s="20" t="s">
        <v>743</v>
      </c>
      <c r="F49" s="18" t="s">
        <v>744</v>
      </c>
      <c r="G49" s="18" t="s">
        <v>11</v>
      </c>
      <c r="H49" s="18"/>
      <c r="I49" s="18"/>
      <c r="J49" s="18"/>
      <c r="K49" s="18"/>
      <c r="L49" s="18"/>
      <c r="M49" s="18">
        <v>1</v>
      </c>
      <c r="N49" s="18"/>
      <c r="O49" s="18"/>
      <c r="P49" s="18"/>
      <c r="Q49" s="18">
        <f t="shared" si="9"/>
        <v>1</v>
      </c>
      <c r="R49" s="18">
        <f t="shared" si="9"/>
        <v>0</v>
      </c>
      <c r="S49" s="18">
        <f t="shared" si="10"/>
        <v>1</v>
      </c>
      <c r="T49" s="18">
        <v>1</v>
      </c>
      <c r="U49" s="18">
        <v>1</v>
      </c>
      <c r="V49" s="18">
        <v>1</v>
      </c>
      <c r="W49" s="18">
        <v>1</v>
      </c>
      <c r="X49" s="18">
        <v>1</v>
      </c>
      <c r="Y49" s="18"/>
      <c r="Z49" s="18"/>
      <c r="AA49" s="18">
        <v>9131872873</v>
      </c>
    </row>
    <row r="50" spans="1:27" s="22" customFormat="1" ht="21" customHeight="1">
      <c r="A50" s="18">
        <v>45</v>
      </c>
      <c r="B50" s="18">
        <v>3395</v>
      </c>
      <c r="C50" s="18" t="s">
        <v>741</v>
      </c>
      <c r="D50" s="20" t="s">
        <v>745</v>
      </c>
      <c r="E50" s="20" t="s">
        <v>746</v>
      </c>
      <c r="F50" s="18" t="s">
        <v>747</v>
      </c>
      <c r="G50" s="18" t="s">
        <v>11</v>
      </c>
      <c r="H50" s="18"/>
      <c r="I50" s="18"/>
      <c r="J50" s="18"/>
      <c r="K50" s="18"/>
      <c r="L50" s="18"/>
      <c r="M50" s="18"/>
      <c r="N50" s="18">
        <v>1</v>
      </c>
      <c r="O50" s="18"/>
      <c r="P50" s="18"/>
      <c r="Q50" s="18">
        <f t="shared" si="9"/>
        <v>0</v>
      </c>
      <c r="R50" s="18">
        <f t="shared" si="9"/>
        <v>1</v>
      </c>
      <c r="S50" s="18">
        <f t="shared" si="10"/>
        <v>1</v>
      </c>
      <c r="T50" s="18">
        <v>1</v>
      </c>
      <c r="U50" s="18">
        <v>1</v>
      </c>
      <c r="V50" s="18">
        <v>1</v>
      </c>
      <c r="W50" s="18">
        <v>1</v>
      </c>
      <c r="X50" s="18">
        <v>1</v>
      </c>
      <c r="Y50" s="18"/>
      <c r="Z50" s="18"/>
      <c r="AA50" s="18">
        <v>9893201403</v>
      </c>
    </row>
    <row r="51" spans="1:27" s="22" customFormat="1" ht="21" customHeight="1">
      <c r="A51" s="18"/>
      <c r="B51" s="18"/>
      <c r="C51" s="19"/>
      <c r="D51" s="20" t="s">
        <v>14</v>
      </c>
      <c r="E51" s="20"/>
      <c r="F51" s="19"/>
      <c r="G51" s="18"/>
      <c r="H51" s="18"/>
      <c r="I51" s="18">
        <f aca="true" t="shared" si="11" ref="I51:N51">SUM(I6:I50)</f>
        <v>4</v>
      </c>
      <c r="J51" s="18">
        <f t="shared" si="11"/>
        <v>9</v>
      </c>
      <c r="K51" s="18">
        <f t="shared" si="11"/>
        <v>1</v>
      </c>
      <c r="L51" s="18">
        <f t="shared" si="11"/>
        <v>5</v>
      </c>
      <c r="M51" s="18">
        <f t="shared" si="11"/>
        <v>9</v>
      </c>
      <c r="N51" s="18">
        <f t="shared" si="11"/>
        <v>17</v>
      </c>
      <c r="O51" s="18"/>
      <c r="P51" s="18"/>
      <c r="Q51" s="18">
        <f>SUM(Q6:Q50)</f>
        <v>14</v>
      </c>
      <c r="R51" s="18">
        <f>SUM(R6:R50)</f>
        <v>31</v>
      </c>
      <c r="S51" s="18">
        <f t="shared" si="10"/>
        <v>45</v>
      </c>
      <c r="T51" s="18">
        <f>SUM(T6:T50)</f>
        <v>45</v>
      </c>
      <c r="U51" s="18">
        <f>SUM(U6:U50)</f>
        <v>45</v>
      </c>
      <c r="V51" s="18">
        <f>SUM(V6:V50)</f>
        <v>45</v>
      </c>
      <c r="W51" s="18">
        <f>SUM(W6:W50)</f>
        <v>45</v>
      </c>
      <c r="X51" s="18">
        <f>SUM(X6:X50)</f>
        <v>45</v>
      </c>
      <c r="Y51" s="18"/>
      <c r="Z51" s="18"/>
      <c r="AA51" s="18"/>
    </row>
    <row r="52" spans="4:27" ht="12.75">
      <c r="D52" s="1"/>
      <c r="E52" s="1"/>
      <c r="AA52" s="1"/>
    </row>
    <row r="53" spans="4:27" ht="12.75">
      <c r="D53" s="1"/>
      <c r="E53" s="1"/>
      <c r="AA53" s="1"/>
    </row>
    <row r="54" spans="4:27" ht="12.75">
      <c r="D54" s="1"/>
      <c r="E54" s="1"/>
      <c r="AA54" s="1"/>
    </row>
    <row r="55" spans="4:27" ht="12.75">
      <c r="D55" s="1"/>
      <c r="E55" s="1"/>
      <c r="AA55" s="1"/>
    </row>
    <row r="56" spans="4:27" ht="12.75">
      <c r="D56" s="1"/>
      <c r="E56" s="1"/>
      <c r="AA56" s="1"/>
    </row>
    <row r="57" spans="4:27" ht="12.75">
      <c r="D57" s="1"/>
      <c r="E57" s="1"/>
      <c r="AA57" s="1"/>
    </row>
    <row r="58" spans="4:27" ht="12.75">
      <c r="D58" s="1"/>
      <c r="E58" s="1"/>
      <c r="AA58" s="1"/>
    </row>
    <row r="59" spans="4:27" ht="12.75">
      <c r="D59" s="1"/>
      <c r="E59" s="1"/>
      <c r="AA59" s="1"/>
    </row>
    <row r="60" spans="4:27" ht="12.75">
      <c r="D60" s="1"/>
      <c r="E60" s="1"/>
      <c r="AA60" s="1"/>
    </row>
    <row r="61" spans="4:27" ht="12.75">
      <c r="D61" s="1"/>
      <c r="E61" s="1"/>
      <c r="AA61" s="1"/>
    </row>
    <row r="62" spans="4:27" ht="12.75">
      <c r="D62" s="1"/>
      <c r="E62" s="1"/>
      <c r="AA62" s="1"/>
    </row>
    <row r="63" spans="4:27" ht="12.75">
      <c r="D63" s="1"/>
      <c r="E63" s="1"/>
      <c r="AA63" s="1"/>
    </row>
    <row r="64" spans="4:27" ht="12.75">
      <c r="D64" s="1"/>
      <c r="E64" s="1"/>
      <c r="AA64" s="1"/>
    </row>
    <row r="65" spans="4:27" ht="12.75">
      <c r="D65" s="1"/>
      <c r="E65" s="1"/>
      <c r="AA65" s="1"/>
    </row>
    <row r="66" spans="4:27" ht="12.75">
      <c r="D66" s="1"/>
      <c r="E66" s="1"/>
      <c r="AA66" s="1"/>
    </row>
    <row r="67" spans="4:27" ht="12.75">
      <c r="D67" s="1"/>
      <c r="E67" s="1"/>
      <c r="AA67" s="1"/>
    </row>
    <row r="68" spans="4:27" ht="12.75">
      <c r="D68" s="1"/>
      <c r="E68" s="1"/>
      <c r="AA68" s="1"/>
    </row>
    <row r="69" spans="4:27" ht="12.75">
      <c r="D69" s="1"/>
      <c r="E69" s="1"/>
      <c r="AA69" s="1"/>
    </row>
    <row r="70" spans="4:27" ht="12.75">
      <c r="D70" s="1"/>
      <c r="E70" s="1"/>
      <c r="AA70" s="1"/>
    </row>
    <row r="71" spans="4:27" ht="12.75">
      <c r="D71" s="1"/>
      <c r="E71" s="1"/>
      <c r="AA71" s="1"/>
    </row>
    <row r="72" spans="4:27" ht="12.75">
      <c r="D72" s="1"/>
      <c r="E72" s="1"/>
      <c r="AA72" s="1"/>
    </row>
    <row r="73" spans="4:27" ht="12.75">
      <c r="D73" s="1"/>
      <c r="E73" s="1"/>
      <c r="AA73" s="1"/>
    </row>
    <row r="74" spans="4:27" ht="12.75">
      <c r="D74" s="1"/>
      <c r="E74" s="1"/>
      <c r="AA74" s="1"/>
    </row>
    <row r="75" spans="4:27" ht="12.75">
      <c r="D75" s="1"/>
      <c r="E75" s="1"/>
      <c r="AA75" s="1"/>
    </row>
    <row r="76" spans="4:27" ht="12.75">
      <c r="D76" s="1"/>
      <c r="E76" s="1"/>
      <c r="AA76" s="1"/>
    </row>
    <row r="77" spans="4:27" ht="12.75">
      <c r="D77" s="1"/>
      <c r="E77" s="1"/>
      <c r="AA77" s="1"/>
    </row>
    <row r="78" spans="4:27" ht="12.75">
      <c r="D78" s="1"/>
      <c r="E78" s="1"/>
      <c r="AA78" s="1"/>
    </row>
    <row r="79" spans="4:27" ht="12.75">
      <c r="D79" s="1"/>
      <c r="E79" s="1"/>
      <c r="AA79" s="1"/>
    </row>
    <row r="80" spans="4:27" ht="12.75">
      <c r="D80" s="1"/>
      <c r="E80" s="1"/>
      <c r="AA80" s="1"/>
    </row>
    <row r="81" spans="4:27" ht="12.75">
      <c r="D81" s="1"/>
      <c r="E81" s="1"/>
      <c r="AA81" s="1"/>
    </row>
    <row r="82" spans="4:27" ht="12.75">
      <c r="D82" s="1"/>
      <c r="E82" s="1"/>
      <c r="AA82" s="1"/>
    </row>
    <row r="83" spans="4:27" ht="12.75">
      <c r="D83" s="1"/>
      <c r="E83" s="1"/>
      <c r="AA83" s="1"/>
    </row>
    <row r="84" spans="4:27" ht="12.75">
      <c r="D84" s="1"/>
      <c r="E84" s="1"/>
      <c r="AA84" s="1"/>
    </row>
    <row r="85" spans="4:27" ht="12.75">
      <c r="D85" s="1"/>
      <c r="E85" s="1"/>
      <c r="AA85" s="1"/>
    </row>
    <row r="86" spans="4:27" ht="12.75">
      <c r="D86" s="1"/>
      <c r="E86" s="1"/>
      <c r="AA86" s="1"/>
    </row>
    <row r="87" spans="4:27" ht="12.75">
      <c r="D87" s="1"/>
      <c r="E87" s="1"/>
      <c r="AA87" s="1"/>
    </row>
    <row r="88" spans="4:27" ht="12.75">
      <c r="D88" s="1"/>
      <c r="E88" s="1"/>
      <c r="AA88" s="1"/>
    </row>
    <row r="89" spans="4:27" ht="12.75">
      <c r="D89" s="1"/>
      <c r="E89" s="1"/>
      <c r="AA89" s="1"/>
    </row>
    <row r="90" spans="4:27" ht="12.75">
      <c r="D90" s="1"/>
      <c r="E90" s="1"/>
      <c r="AA90" s="1"/>
    </row>
    <row r="91" spans="4:27" ht="12.75">
      <c r="D91" s="1"/>
      <c r="E91" s="1"/>
      <c r="AA91" s="1"/>
    </row>
    <row r="92" spans="4:27" ht="12.75">
      <c r="D92" s="1"/>
      <c r="E92" s="1"/>
      <c r="AA92" s="1"/>
    </row>
    <row r="93" spans="4:27" ht="12.75">
      <c r="D93" s="1"/>
      <c r="E93" s="1"/>
      <c r="AA93" s="1"/>
    </row>
    <row r="94" spans="4:27" ht="12.75">
      <c r="D94" s="1"/>
      <c r="E94" s="1"/>
      <c r="AA94" s="1"/>
    </row>
    <row r="95" spans="4:27" ht="12.75">
      <c r="D95" s="1"/>
      <c r="E95" s="1"/>
      <c r="AA95" s="1"/>
    </row>
    <row r="96" spans="4:27" ht="12.75">
      <c r="D96" s="1"/>
      <c r="E96" s="1"/>
      <c r="AA96" s="1"/>
    </row>
    <row r="97" spans="4:27" ht="12.75">
      <c r="D97" s="1"/>
      <c r="E97" s="1"/>
      <c r="AA97" s="1"/>
    </row>
    <row r="98" spans="4:27" ht="12.75">
      <c r="D98" s="1"/>
      <c r="E98" s="1"/>
      <c r="AA98" s="1"/>
    </row>
    <row r="99" spans="4:27" ht="12.75">
      <c r="D99" s="1"/>
      <c r="E99" s="1"/>
      <c r="AA99" s="1"/>
    </row>
  </sheetData>
  <sheetProtection/>
  <mergeCells count="25">
    <mergeCell ref="A1:AA1"/>
    <mergeCell ref="A2:AA2"/>
    <mergeCell ref="V4:V5"/>
    <mergeCell ref="W4:W5"/>
    <mergeCell ref="T3:Z3"/>
    <mergeCell ref="I4:J4"/>
    <mergeCell ref="O4:P4"/>
    <mergeCell ref="Q4:S4"/>
    <mergeCell ref="A3:A5"/>
    <mergeCell ref="K4:L4"/>
    <mergeCell ref="B3:B5"/>
    <mergeCell ref="C3:C5"/>
    <mergeCell ref="D3:D5"/>
    <mergeCell ref="E3:E5"/>
    <mergeCell ref="F3:F5"/>
    <mergeCell ref="G3:G5"/>
    <mergeCell ref="M4:N4"/>
    <mergeCell ref="H3:H5"/>
    <mergeCell ref="I3:S3"/>
    <mergeCell ref="AA3:AA5"/>
    <mergeCell ref="T4:T5"/>
    <mergeCell ref="U4:U5"/>
    <mergeCell ref="Z4:Z5"/>
    <mergeCell ref="X4:X5"/>
    <mergeCell ref="Y4:Y5"/>
  </mergeCells>
  <printOptions horizontalCentered="1"/>
  <pageMargins left="0.27" right="0.22" top="0.28" bottom="0.2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D25" sqref="AD25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10.57421875" style="1" customWidth="1"/>
    <col min="4" max="4" width="27.140625" style="4" customWidth="1"/>
    <col min="5" max="5" width="28.140625" style="4" customWidth="1"/>
    <col min="6" max="6" width="11.57421875" style="1" customWidth="1"/>
    <col min="7" max="7" width="11.00390625" style="1" customWidth="1"/>
    <col min="8" max="8" width="6.8515625" style="1" customWidth="1"/>
    <col min="9" max="9" width="6.28125" style="1" customWidth="1"/>
    <col min="10" max="10" width="8.28125" style="1" customWidth="1"/>
    <col min="11" max="19" width="3.28125" style="1" bestFit="1" customWidth="1"/>
    <col min="20" max="21" width="3.57421875" style="1" customWidth="1"/>
    <col min="22" max="26" width="3.421875" style="1" customWidth="1"/>
    <col min="27" max="29" width="3.421875" style="1" hidden="1" customWidth="1"/>
    <col min="30" max="30" width="11.57421875" style="5" customWidth="1"/>
    <col min="31" max="31" width="10.7109375" style="1" customWidth="1"/>
    <col min="32" max="16384" width="9.140625" style="1" customWidth="1"/>
  </cols>
  <sheetData>
    <row r="1" spans="1:30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64.5" customHeight="1">
      <c r="A2" s="76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0" t="s">
        <v>6</v>
      </c>
      <c r="G3" s="70" t="s">
        <v>8</v>
      </c>
      <c r="H3" s="70" t="s">
        <v>46</v>
      </c>
      <c r="I3" s="70" t="s">
        <v>47</v>
      </c>
      <c r="J3" s="85" t="s">
        <v>97</v>
      </c>
      <c r="K3" s="77" t="s">
        <v>20</v>
      </c>
      <c r="L3" s="78"/>
      <c r="M3" s="78"/>
      <c r="N3" s="78"/>
      <c r="O3" s="78"/>
      <c r="P3" s="78"/>
      <c r="Q3" s="78"/>
      <c r="R3" s="78"/>
      <c r="S3" s="78"/>
      <c r="T3" s="78"/>
      <c r="U3" s="79"/>
      <c r="V3" s="74" t="s">
        <v>13</v>
      </c>
      <c r="W3" s="74"/>
      <c r="X3" s="74"/>
      <c r="Y3" s="74"/>
      <c r="Z3" s="74"/>
      <c r="AA3" s="74"/>
      <c r="AB3" s="74"/>
      <c r="AC3" s="74"/>
      <c r="AD3" s="82" t="s">
        <v>17</v>
      </c>
    </row>
    <row r="4" spans="1:30" s="2" customFormat="1" ht="16.5" customHeight="1">
      <c r="A4" s="74"/>
      <c r="B4" s="74"/>
      <c r="C4" s="74"/>
      <c r="D4" s="74"/>
      <c r="E4" s="74"/>
      <c r="F4" s="71"/>
      <c r="G4" s="71"/>
      <c r="H4" s="71"/>
      <c r="I4" s="71"/>
      <c r="J4" s="86"/>
      <c r="K4" s="74" t="s">
        <v>9</v>
      </c>
      <c r="L4" s="74"/>
      <c r="M4" s="74" t="s">
        <v>10</v>
      </c>
      <c r="N4" s="74"/>
      <c r="O4" s="74" t="s">
        <v>11</v>
      </c>
      <c r="P4" s="74"/>
      <c r="Q4" s="74" t="s">
        <v>15</v>
      </c>
      <c r="R4" s="74"/>
      <c r="S4" s="74" t="s">
        <v>14</v>
      </c>
      <c r="T4" s="74"/>
      <c r="U4" s="74"/>
      <c r="V4" s="90" t="s">
        <v>37</v>
      </c>
      <c r="W4" s="98" t="s">
        <v>38</v>
      </c>
      <c r="X4" s="90" t="s">
        <v>39</v>
      </c>
      <c r="Y4" s="90" t="s">
        <v>40</v>
      </c>
      <c r="Z4" s="90" t="s">
        <v>41</v>
      </c>
      <c r="AA4" s="90"/>
      <c r="AB4" s="90"/>
      <c r="AC4" s="90"/>
      <c r="AD4" s="83"/>
    </row>
    <row r="5" spans="1:30" s="2" customFormat="1" ht="95.25" customHeight="1">
      <c r="A5" s="74"/>
      <c r="B5" s="74"/>
      <c r="C5" s="74"/>
      <c r="D5" s="74"/>
      <c r="E5" s="74"/>
      <c r="F5" s="72"/>
      <c r="G5" s="72"/>
      <c r="H5" s="72"/>
      <c r="I5" s="72"/>
      <c r="J5" s="87"/>
      <c r="K5" s="8" t="s">
        <v>21</v>
      </c>
      <c r="L5" s="8" t="s">
        <v>22</v>
      </c>
      <c r="M5" s="8" t="s">
        <v>21</v>
      </c>
      <c r="N5" s="8" t="s">
        <v>22</v>
      </c>
      <c r="O5" s="8" t="s">
        <v>21</v>
      </c>
      <c r="P5" s="8" t="s">
        <v>22</v>
      </c>
      <c r="Q5" s="8" t="s">
        <v>21</v>
      </c>
      <c r="R5" s="8" t="s">
        <v>22</v>
      </c>
      <c r="S5" s="8" t="s">
        <v>21</v>
      </c>
      <c r="T5" s="8" t="s">
        <v>22</v>
      </c>
      <c r="U5" s="9" t="s">
        <v>14</v>
      </c>
      <c r="V5" s="90"/>
      <c r="W5" s="98"/>
      <c r="X5" s="90"/>
      <c r="Y5" s="90"/>
      <c r="Z5" s="90"/>
      <c r="AA5" s="90"/>
      <c r="AB5" s="90"/>
      <c r="AC5" s="90"/>
      <c r="AD5" s="84"/>
    </row>
    <row r="6" spans="1:30" ht="21" customHeight="1">
      <c r="A6" s="18">
        <v>1</v>
      </c>
      <c r="B6" s="18">
        <v>3601</v>
      </c>
      <c r="C6" s="19" t="s">
        <v>1099</v>
      </c>
      <c r="D6" s="20" t="s">
        <v>1102</v>
      </c>
      <c r="E6" s="20" t="s">
        <v>987</v>
      </c>
      <c r="F6" s="25" t="s">
        <v>1103</v>
      </c>
      <c r="G6" s="18"/>
      <c r="H6" s="20" t="s">
        <v>9</v>
      </c>
      <c r="I6" s="18"/>
      <c r="J6" s="18"/>
      <c r="K6" s="18">
        <v>1</v>
      </c>
      <c r="L6" s="18"/>
      <c r="M6" s="18"/>
      <c r="N6" s="18"/>
      <c r="O6" s="18"/>
      <c r="P6" s="18"/>
      <c r="Q6" s="18"/>
      <c r="R6" s="18"/>
      <c r="S6" s="18">
        <f aca="true" t="shared" si="0" ref="S6:T9">SUM(K6+M6+O6+Q6)</f>
        <v>1</v>
      </c>
      <c r="T6" s="18">
        <f t="shared" si="0"/>
        <v>0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20">
        <v>1</v>
      </c>
      <c r="AA6" s="20"/>
      <c r="AB6" s="20"/>
      <c r="AC6" s="20">
        <v>8889318312</v>
      </c>
      <c r="AD6" s="11">
        <v>9340412916</v>
      </c>
    </row>
    <row r="7" spans="1:30" ht="21" customHeight="1">
      <c r="A7" s="18">
        <v>2</v>
      </c>
      <c r="B7" s="18">
        <v>3602</v>
      </c>
      <c r="C7" s="19" t="s">
        <v>1213</v>
      </c>
      <c r="D7" s="20" t="s">
        <v>1225</v>
      </c>
      <c r="E7" s="20" t="s">
        <v>1226</v>
      </c>
      <c r="F7" s="25" t="s">
        <v>1227</v>
      </c>
      <c r="G7" s="18"/>
      <c r="H7" s="20" t="s">
        <v>10</v>
      </c>
      <c r="I7" s="18"/>
      <c r="J7" s="18"/>
      <c r="K7" s="18"/>
      <c r="L7" s="18"/>
      <c r="M7" s="18">
        <v>1</v>
      </c>
      <c r="N7" s="18"/>
      <c r="O7" s="18"/>
      <c r="P7" s="18"/>
      <c r="Q7" s="18"/>
      <c r="R7" s="18"/>
      <c r="S7" s="18">
        <f t="shared" si="0"/>
        <v>1</v>
      </c>
      <c r="T7" s="18">
        <f t="shared" si="0"/>
        <v>0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20">
        <v>1</v>
      </c>
      <c r="AA7" s="20"/>
      <c r="AB7" s="20"/>
      <c r="AC7" s="20"/>
      <c r="AD7" s="11">
        <v>8839503315</v>
      </c>
    </row>
    <row r="8" spans="1:30" ht="21" customHeight="1">
      <c r="A8" s="18">
        <v>3</v>
      </c>
      <c r="B8" s="18">
        <v>3603</v>
      </c>
      <c r="C8" s="19" t="s">
        <v>1277</v>
      </c>
      <c r="D8" s="20" t="s">
        <v>1306</v>
      </c>
      <c r="E8" s="20" t="s">
        <v>1307</v>
      </c>
      <c r="F8" s="25" t="s">
        <v>1308</v>
      </c>
      <c r="G8" s="18"/>
      <c r="H8" s="20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/>
      <c r="S8" s="18">
        <f t="shared" si="0"/>
        <v>1</v>
      </c>
      <c r="T8" s="18">
        <f t="shared" si="0"/>
        <v>0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20">
        <v>1</v>
      </c>
      <c r="AA8" s="20"/>
      <c r="AB8" s="20"/>
      <c r="AC8" s="20"/>
      <c r="AD8" s="11">
        <v>8959596857</v>
      </c>
    </row>
    <row r="9" spans="1:30" ht="21" customHeight="1">
      <c r="A9" s="18">
        <v>4</v>
      </c>
      <c r="B9" s="18">
        <v>3604</v>
      </c>
      <c r="C9" s="19" t="s">
        <v>1277</v>
      </c>
      <c r="D9" s="20" t="s">
        <v>1309</v>
      </c>
      <c r="E9" s="20" t="s">
        <v>1199</v>
      </c>
      <c r="F9" s="25" t="s">
        <v>1310</v>
      </c>
      <c r="G9" s="18"/>
      <c r="H9" s="20" t="s">
        <v>9</v>
      </c>
      <c r="I9" s="18"/>
      <c r="J9" s="18"/>
      <c r="K9" s="18">
        <v>1</v>
      </c>
      <c r="L9" s="18"/>
      <c r="M9" s="18"/>
      <c r="N9" s="18"/>
      <c r="O9" s="18"/>
      <c r="P9" s="18"/>
      <c r="Q9" s="18"/>
      <c r="R9" s="18"/>
      <c r="S9" s="18">
        <f t="shared" si="0"/>
        <v>1</v>
      </c>
      <c r="T9" s="18">
        <f t="shared" si="0"/>
        <v>0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20">
        <v>1</v>
      </c>
      <c r="AA9" s="20"/>
      <c r="AB9" s="20"/>
      <c r="AC9" s="20"/>
      <c r="AD9" s="11">
        <v>9399168052</v>
      </c>
    </row>
    <row r="10" spans="1:30" ht="21" customHeight="1">
      <c r="A10" s="18">
        <v>5</v>
      </c>
      <c r="B10" s="18">
        <v>3605</v>
      </c>
      <c r="C10" s="19" t="s">
        <v>1311</v>
      </c>
      <c r="D10" s="20" t="s">
        <v>1339</v>
      </c>
      <c r="E10" s="20" t="s">
        <v>1340</v>
      </c>
      <c r="F10" s="25" t="s">
        <v>1341</v>
      </c>
      <c r="G10" s="18"/>
      <c r="H10" s="20" t="s">
        <v>9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>
        <f>SUM(K10+M10+O10+Q10)</f>
        <v>1</v>
      </c>
      <c r="T10" s="18">
        <f>SUM(L10+N10+P10+R10)</f>
        <v>0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20">
        <v>1</v>
      </c>
      <c r="AA10" s="20"/>
      <c r="AB10" s="20"/>
      <c r="AC10" s="20"/>
      <c r="AD10" s="11">
        <v>7224905578</v>
      </c>
    </row>
    <row r="11" spans="1:30" ht="21" customHeight="1">
      <c r="A11" s="18">
        <v>6</v>
      </c>
      <c r="B11" s="18">
        <v>3606</v>
      </c>
      <c r="C11" s="19" t="s">
        <v>1311</v>
      </c>
      <c r="D11" s="20" t="s">
        <v>1342</v>
      </c>
      <c r="E11" s="20" t="s">
        <v>1343</v>
      </c>
      <c r="F11" s="25" t="s">
        <v>1296</v>
      </c>
      <c r="G11" s="18"/>
      <c r="H11" s="20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/>
      <c r="S11" s="18">
        <f>SUM(K11+M11+O11+Q11)</f>
        <v>1</v>
      </c>
      <c r="T11" s="18">
        <f>SUM(L11+N11+P11+R11)</f>
        <v>0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20">
        <v>1</v>
      </c>
      <c r="AA11" s="20"/>
      <c r="AB11" s="20"/>
      <c r="AC11" s="20"/>
      <c r="AD11" s="11">
        <v>6260004385</v>
      </c>
    </row>
    <row r="12" spans="1:30" ht="21" customHeight="1">
      <c r="A12" s="18">
        <v>7</v>
      </c>
      <c r="B12" s="18">
        <v>3607</v>
      </c>
      <c r="C12" s="19" t="s">
        <v>1376</v>
      </c>
      <c r="D12" s="20" t="s">
        <v>1437</v>
      </c>
      <c r="E12" s="20" t="s">
        <v>1438</v>
      </c>
      <c r="F12" s="25" t="s">
        <v>1439</v>
      </c>
      <c r="G12" s="18"/>
      <c r="H12" s="20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/>
      <c r="S12" s="18">
        <f aca="true" t="shared" si="1" ref="S12:S21">SUM(K12+M12+O12+Q12)</f>
        <v>1</v>
      </c>
      <c r="T12" s="18">
        <f aca="true" t="shared" si="2" ref="T12:T21">SUM(L12+N12+P12+R12)</f>
        <v>0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20">
        <v>1</v>
      </c>
      <c r="AA12" s="20"/>
      <c r="AB12" s="20"/>
      <c r="AC12" s="20"/>
      <c r="AD12" s="11">
        <v>6264534661</v>
      </c>
    </row>
    <row r="13" spans="1:30" ht="21" customHeight="1">
      <c r="A13" s="18">
        <v>8</v>
      </c>
      <c r="B13" s="18">
        <v>3608</v>
      </c>
      <c r="C13" s="19" t="s">
        <v>1376</v>
      </c>
      <c r="D13" s="20" t="s">
        <v>1440</v>
      </c>
      <c r="E13" s="20" t="s">
        <v>1441</v>
      </c>
      <c r="F13" s="25" t="s">
        <v>1442</v>
      </c>
      <c r="G13" s="18"/>
      <c r="H13" s="20" t="s">
        <v>11</v>
      </c>
      <c r="I13" s="18"/>
      <c r="J13" s="18"/>
      <c r="K13" s="18"/>
      <c r="L13" s="18"/>
      <c r="M13" s="18"/>
      <c r="N13" s="18"/>
      <c r="O13" s="18">
        <v>1</v>
      </c>
      <c r="P13" s="18"/>
      <c r="Q13" s="18"/>
      <c r="R13" s="18"/>
      <c r="S13" s="18">
        <f t="shared" si="1"/>
        <v>1</v>
      </c>
      <c r="T13" s="18">
        <f t="shared" si="2"/>
        <v>0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20">
        <v>1</v>
      </c>
      <c r="AA13" s="20"/>
      <c r="AB13" s="20"/>
      <c r="AC13" s="20"/>
      <c r="AD13" s="11">
        <v>7987007805</v>
      </c>
    </row>
    <row r="14" spans="1:30" ht="21" customHeight="1">
      <c r="A14" s="18">
        <v>9</v>
      </c>
      <c r="B14" s="18">
        <v>3609</v>
      </c>
      <c r="C14" s="19" t="s">
        <v>1376</v>
      </c>
      <c r="D14" s="20" t="s">
        <v>1443</v>
      </c>
      <c r="E14" s="20" t="s">
        <v>1444</v>
      </c>
      <c r="F14" s="25" t="s">
        <v>1445</v>
      </c>
      <c r="G14" s="18"/>
      <c r="H14" s="20" t="s">
        <v>11</v>
      </c>
      <c r="I14" s="18"/>
      <c r="J14" s="18"/>
      <c r="K14" s="18"/>
      <c r="L14" s="18"/>
      <c r="M14" s="18"/>
      <c r="N14" s="18"/>
      <c r="O14" s="18">
        <v>1</v>
      </c>
      <c r="P14" s="18"/>
      <c r="Q14" s="18"/>
      <c r="R14" s="18"/>
      <c r="S14" s="18">
        <f t="shared" si="1"/>
        <v>1</v>
      </c>
      <c r="T14" s="18">
        <f t="shared" si="2"/>
        <v>0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20">
        <v>1</v>
      </c>
      <c r="AA14" s="20"/>
      <c r="AB14" s="20"/>
      <c r="AC14" s="20"/>
      <c r="AD14" s="11">
        <v>6268767960</v>
      </c>
    </row>
    <row r="15" spans="1:30" ht="21" customHeight="1">
      <c r="A15" s="18">
        <v>10</v>
      </c>
      <c r="B15" s="18">
        <v>3610</v>
      </c>
      <c r="C15" s="19" t="s">
        <v>1376</v>
      </c>
      <c r="D15" s="20" t="s">
        <v>1446</v>
      </c>
      <c r="E15" s="20" t="s">
        <v>1447</v>
      </c>
      <c r="F15" s="25" t="s">
        <v>1448</v>
      </c>
      <c r="G15" s="18"/>
      <c r="H15" s="20" t="s">
        <v>9</v>
      </c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>
        <f t="shared" si="1"/>
        <v>0</v>
      </c>
      <c r="T15" s="18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20">
        <v>1</v>
      </c>
      <c r="AA15" s="20"/>
      <c r="AB15" s="20"/>
      <c r="AC15" s="20"/>
      <c r="AD15" s="11">
        <v>6260680382</v>
      </c>
    </row>
    <row r="16" spans="1:30" ht="21" customHeight="1">
      <c r="A16" s="18">
        <v>11</v>
      </c>
      <c r="B16" s="18">
        <v>3611</v>
      </c>
      <c r="C16" s="19" t="s">
        <v>1376</v>
      </c>
      <c r="D16" s="20" t="s">
        <v>1449</v>
      </c>
      <c r="E16" s="20" t="s">
        <v>1450</v>
      </c>
      <c r="F16" s="25" t="s">
        <v>1451</v>
      </c>
      <c r="G16" s="18"/>
      <c r="H16" s="20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>
        <f t="shared" si="1"/>
        <v>1</v>
      </c>
      <c r="T16" s="18">
        <f t="shared" si="2"/>
        <v>0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20">
        <v>1</v>
      </c>
      <c r="AA16" s="20"/>
      <c r="AB16" s="20"/>
      <c r="AC16" s="20"/>
      <c r="AD16" s="11">
        <v>7089380995</v>
      </c>
    </row>
    <row r="17" spans="1:30" ht="21" customHeight="1">
      <c r="A17" s="18">
        <v>12</v>
      </c>
      <c r="B17" s="18">
        <v>3612</v>
      </c>
      <c r="C17" s="19" t="s">
        <v>1376</v>
      </c>
      <c r="D17" s="20" t="s">
        <v>562</v>
      </c>
      <c r="E17" s="20" t="s">
        <v>606</v>
      </c>
      <c r="F17" s="25" t="s">
        <v>1452</v>
      </c>
      <c r="G17" s="18"/>
      <c r="H17" s="20" t="s">
        <v>11</v>
      </c>
      <c r="I17" s="18"/>
      <c r="J17" s="18"/>
      <c r="K17" s="18"/>
      <c r="L17" s="18"/>
      <c r="M17" s="18"/>
      <c r="N17" s="18"/>
      <c r="O17" s="18"/>
      <c r="P17" s="18">
        <v>1</v>
      </c>
      <c r="Q17" s="18"/>
      <c r="R17" s="18"/>
      <c r="S17" s="18">
        <f t="shared" si="1"/>
        <v>0</v>
      </c>
      <c r="T17" s="18">
        <f t="shared" si="2"/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20">
        <v>1</v>
      </c>
      <c r="AA17" s="20"/>
      <c r="AB17" s="20"/>
      <c r="AC17" s="20"/>
      <c r="AD17" s="11">
        <v>7879146357</v>
      </c>
    </row>
    <row r="18" spans="1:30" ht="21" customHeight="1">
      <c r="A18" s="18">
        <v>13</v>
      </c>
      <c r="B18" s="18">
        <v>3613</v>
      </c>
      <c r="C18" s="19" t="s">
        <v>1376</v>
      </c>
      <c r="D18" s="20" t="s">
        <v>737</v>
      </c>
      <c r="E18" s="20" t="s">
        <v>1453</v>
      </c>
      <c r="F18" s="25" t="s">
        <v>1454</v>
      </c>
      <c r="G18" s="18"/>
      <c r="H18" s="20" t="s">
        <v>11</v>
      </c>
      <c r="I18" s="18"/>
      <c r="J18" s="18"/>
      <c r="K18" s="18"/>
      <c r="L18" s="18"/>
      <c r="M18" s="18"/>
      <c r="N18" s="18"/>
      <c r="O18" s="18"/>
      <c r="P18" s="18">
        <v>1</v>
      </c>
      <c r="Q18" s="18"/>
      <c r="R18" s="18"/>
      <c r="S18" s="18">
        <f t="shared" si="1"/>
        <v>0</v>
      </c>
      <c r="T18" s="18">
        <f t="shared" si="2"/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20">
        <v>1</v>
      </c>
      <c r="AA18" s="20"/>
      <c r="AB18" s="20"/>
      <c r="AC18" s="20"/>
      <c r="AD18" s="11">
        <v>7089048667</v>
      </c>
    </row>
    <row r="19" spans="1:30" ht="21" customHeight="1">
      <c r="A19" s="18">
        <v>14</v>
      </c>
      <c r="B19" s="18">
        <v>3614</v>
      </c>
      <c r="C19" s="19" t="s">
        <v>1376</v>
      </c>
      <c r="D19" s="20" t="s">
        <v>1455</v>
      </c>
      <c r="E19" s="20" t="s">
        <v>1456</v>
      </c>
      <c r="F19" s="25" t="s">
        <v>1457</v>
      </c>
      <c r="G19" s="18"/>
      <c r="H19" s="20" t="s">
        <v>15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v>1</v>
      </c>
      <c r="S19" s="18">
        <f t="shared" si="1"/>
        <v>0</v>
      </c>
      <c r="T19" s="18">
        <f t="shared" si="2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20">
        <v>1</v>
      </c>
      <c r="AA19" s="20"/>
      <c r="AB19" s="20"/>
      <c r="AC19" s="20"/>
      <c r="AD19" s="11">
        <v>8827412210</v>
      </c>
    </row>
    <row r="20" spans="1:30" ht="21" customHeight="1">
      <c r="A20" s="18">
        <v>15</v>
      </c>
      <c r="B20" s="18">
        <v>3615</v>
      </c>
      <c r="C20" s="19" t="s">
        <v>1376</v>
      </c>
      <c r="D20" s="20" t="s">
        <v>1458</v>
      </c>
      <c r="E20" s="20" t="s">
        <v>1459</v>
      </c>
      <c r="F20" s="25" t="s">
        <v>1460</v>
      </c>
      <c r="G20" s="18"/>
      <c r="H20" s="20" t="s">
        <v>11</v>
      </c>
      <c r="I20" s="18"/>
      <c r="J20" s="18"/>
      <c r="K20" s="18"/>
      <c r="L20" s="18"/>
      <c r="M20" s="18"/>
      <c r="N20" s="18"/>
      <c r="O20" s="18"/>
      <c r="P20" s="18">
        <v>1</v>
      </c>
      <c r="Q20" s="18"/>
      <c r="R20" s="18"/>
      <c r="S20" s="18">
        <f t="shared" si="1"/>
        <v>0</v>
      </c>
      <c r="T20" s="18">
        <f t="shared" si="2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20">
        <v>1</v>
      </c>
      <c r="AA20" s="20"/>
      <c r="AB20" s="20"/>
      <c r="AC20" s="20"/>
      <c r="AD20" s="11">
        <v>7804996858</v>
      </c>
    </row>
    <row r="21" spans="1:30" ht="21" customHeight="1">
      <c r="A21" s="18">
        <v>16</v>
      </c>
      <c r="B21" s="18">
        <v>3616</v>
      </c>
      <c r="C21" s="19" t="s">
        <v>1376</v>
      </c>
      <c r="D21" s="20" t="s">
        <v>1461</v>
      </c>
      <c r="E21" s="20" t="s">
        <v>1141</v>
      </c>
      <c r="F21" s="25" t="s">
        <v>1462</v>
      </c>
      <c r="G21" s="18"/>
      <c r="H21" s="20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>
        <f t="shared" si="1"/>
        <v>1</v>
      </c>
      <c r="T21" s="18">
        <f t="shared" si="2"/>
        <v>0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20">
        <v>1</v>
      </c>
      <c r="AA21" s="20"/>
      <c r="AB21" s="20"/>
      <c r="AC21" s="20"/>
      <c r="AD21" s="11">
        <v>6267613993</v>
      </c>
    </row>
    <row r="22" spans="1:30" ht="21" customHeight="1">
      <c r="A22" s="18">
        <v>17</v>
      </c>
      <c r="B22" s="18">
        <v>3617</v>
      </c>
      <c r="C22" s="19" t="s">
        <v>1376</v>
      </c>
      <c r="D22" s="20" t="s">
        <v>1463</v>
      </c>
      <c r="E22" s="20" t="s">
        <v>1464</v>
      </c>
      <c r="F22" s="25" t="s">
        <v>1465</v>
      </c>
      <c r="G22" s="18"/>
      <c r="H22" s="20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/>
      <c r="S22" s="18">
        <f aca="true" t="shared" si="3" ref="S22:T24">SUM(K22+M22+O22+Q22)</f>
        <v>1</v>
      </c>
      <c r="T22" s="18">
        <f t="shared" si="3"/>
        <v>0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20">
        <v>1</v>
      </c>
      <c r="AA22" s="20"/>
      <c r="AB22" s="20"/>
      <c r="AC22" s="20"/>
      <c r="AD22" s="11">
        <v>6260019781</v>
      </c>
    </row>
    <row r="23" spans="1:30" ht="21" customHeight="1">
      <c r="A23" s="18">
        <v>18</v>
      </c>
      <c r="B23" s="18">
        <v>3618</v>
      </c>
      <c r="C23" s="19" t="s">
        <v>1536</v>
      </c>
      <c r="D23" s="20" t="s">
        <v>1578</v>
      </c>
      <c r="E23" s="20" t="s">
        <v>1579</v>
      </c>
      <c r="F23" s="25" t="s">
        <v>1580</v>
      </c>
      <c r="G23" s="18"/>
      <c r="H23" s="20" t="s">
        <v>11</v>
      </c>
      <c r="I23" s="18"/>
      <c r="J23" s="18"/>
      <c r="K23" s="18"/>
      <c r="L23" s="18"/>
      <c r="M23" s="18"/>
      <c r="N23" s="18"/>
      <c r="O23" s="18">
        <v>1</v>
      </c>
      <c r="P23" s="18"/>
      <c r="Q23" s="18"/>
      <c r="R23" s="18"/>
      <c r="S23" s="18">
        <f t="shared" si="3"/>
        <v>1</v>
      </c>
      <c r="T23" s="18">
        <f t="shared" si="3"/>
        <v>0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20">
        <v>1</v>
      </c>
      <c r="AA23" s="20"/>
      <c r="AB23" s="20"/>
      <c r="AC23" s="20"/>
      <c r="AD23" s="11">
        <v>8435342757</v>
      </c>
    </row>
    <row r="24" spans="1:30" ht="21" customHeight="1">
      <c r="A24" s="18">
        <v>19</v>
      </c>
      <c r="B24" s="18">
        <v>3619</v>
      </c>
      <c r="C24" s="19" t="s">
        <v>1536</v>
      </c>
      <c r="D24" s="20" t="s">
        <v>1789</v>
      </c>
      <c r="E24" s="20" t="s">
        <v>1790</v>
      </c>
      <c r="F24" s="25" t="s">
        <v>564</v>
      </c>
      <c r="G24" s="18"/>
      <c r="H24" s="20" t="s">
        <v>11</v>
      </c>
      <c r="I24" s="18"/>
      <c r="J24" s="18"/>
      <c r="K24" s="18"/>
      <c r="L24" s="18"/>
      <c r="M24" s="18"/>
      <c r="N24" s="18"/>
      <c r="O24" s="18"/>
      <c r="P24" s="18">
        <v>1</v>
      </c>
      <c r="Q24" s="18"/>
      <c r="R24" s="18"/>
      <c r="S24" s="18">
        <f t="shared" si="3"/>
        <v>0</v>
      </c>
      <c r="T24" s="18">
        <f t="shared" si="3"/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20">
        <v>1</v>
      </c>
      <c r="AA24" s="20"/>
      <c r="AB24" s="20"/>
      <c r="AC24" s="20"/>
      <c r="AD24" s="11">
        <v>9399502563</v>
      </c>
    </row>
    <row r="25" spans="1:30" ht="21" customHeight="1">
      <c r="A25" s="18">
        <v>20</v>
      </c>
      <c r="B25" s="18">
        <v>3620</v>
      </c>
      <c r="C25" s="19" t="s">
        <v>1795</v>
      </c>
      <c r="D25" s="20" t="s">
        <v>1834</v>
      </c>
      <c r="E25" s="20" t="s">
        <v>1835</v>
      </c>
      <c r="F25" s="25" t="s">
        <v>1836</v>
      </c>
      <c r="G25" s="18"/>
      <c r="H25" s="20" t="s">
        <v>9</v>
      </c>
      <c r="I25" s="18"/>
      <c r="J25" s="18"/>
      <c r="K25" s="18"/>
      <c r="L25" s="18">
        <v>1</v>
      </c>
      <c r="M25" s="18"/>
      <c r="N25" s="18"/>
      <c r="O25" s="18"/>
      <c r="P25" s="18"/>
      <c r="Q25" s="18"/>
      <c r="R25" s="18"/>
      <c r="S25" s="18">
        <f>SUM(K25+M25+O25+Q25)</f>
        <v>0</v>
      </c>
      <c r="T25" s="18">
        <f>SUM(L25+N25+P25+R25)</f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20">
        <v>1</v>
      </c>
      <c r="AA25" s="20"/>
      <c r="AB25" s="20"/>
      <c r="AC25" s="20"/>
      <c r="AD25" s="11">
        <v>9340740180</v>
      </c>
    </row>
    <row r="26" spans="1:30" ht="20.25" customHeight="1">
      <c r="A26" s="20"/>
      <c r="B26" s="18"/>
      <c r="C26" s="18"/>
      <c r="D26" s="12" t="s">
        <v>14</v>
      </c>
      <c r="E26" s="20"/>
      <c r="F26" s="20"/>
      <c r="G26" s="20"/>
      <c r="H26" s="20"/>
      <c r="I26" s="18"/>
      <c r="J26" s="11"/>
      <c r="K26" s="18">
        <f>SUM(K6:K25)</f>
        <v>5</v>
      </c>
      <c r="L26" s="18">
        <f>SUM(L6:L25)</f>
        <v>2</v>
      </c>
      <c r="M26" s="18">
        <f>SUM(M6:M25)</f>
        <v>1</v>
      </c>
      <c r="N26" s="18"/>
      <c r="O26" s="18">
        <f>SUM(O6:O25)</f>
        <v>7</v>
      </c>
      <c r="P26" s="18">
        <f>SUM(P6:P25)</f>
        <v>4</v>
      </c>
      <c r="Q26" s="18"/>
      <c r="R26" s="18">
        <f aca="true" t="shared" si="4" ref="R26:Z26">SUM(R6:R25)</f>
        <v>1</v>
      </c>
      <c r="S26" s="18">
        <f t="shared" si="4"/>
        <v>13</v>
      </c>
      <c r="T26" s="18">
        <f t="shared" si="4"/>
        <v>7</v>
      </c>
      <c r="U26" s="18">
        <f t="shared" si="4"/>
        <v>20</v>
      </c>
      <c r="V26" s="18">
        <f t="shared" si="4"/>
        <v>20</v>
      </c>
      <c r="W26" s="18">
        <f t="shared" si="4"/>
        <v>20</v>
      </c>
      <c r="X26" s="18">
        <f t="shared" si="4"/>
        <v>20</v>
      </c>
      <c r="Y26" s="18">
        <f t="shared" si="4"/>
        <v>20</v>
      </c>
      <c r="Z26" s="18">
        <f t="shared" si="4"/>
        <v>20</v>
      </c>
      <c r="AA26" s="18"/>
      <c r="AB26" s="18"/>
      <c r="AC26" s="18"/>
      <c r="AD26" s="20"/>
    </row>
    <row r="27" spans="4:30" ht="12.75">
      <c r="D27" s="1"/>
      <c r="E27" s="1"/>
      <c r="AD27" s="1"/>
    </row>
    <row r="28" spans="4:30" ht="12.75">
      <c r="D28" s="1"/>
      <c r="E28" s="1"/>
      <c r="AD28" s="1"/>
    </row>
    <row r="29" spans="4:30" ht="12.75">
      <c r="D29" s="1"/>
      <c r="E29" s="1"/>
      <c r="AD29" s="1"/>
    </row>
    <row r="30" spans="4:30" ht="12.75">
      <c r="D30" s="1"/>
      <c r="E30" s="1"/>
      <c r="AD30" s="1"/>
    </row>
    <row r="31" spans="4:30" ht="12.75">
      <c r="D31" s="1"/>
      <c r="E31" s="1"/>
      <c r="AD31" s="1"/>
    </row>
    <row r="32" spans="4:30" ht="12.75">
      <c r="D32" s="1"/>
      <c r="E32" s="1"/>
      <c r="AD32" s="1"/>
    </row>
    <row r="33" spans="4:30" ht="12.75">
      <c r="D33" s="1"/>
      <c r="E33" s="1"/>
      <c r="AD33" s="1"/>
    </row>
    <row r="34" spans="4:30" ht="12.75">
      <c r="D34" s="1"/>
      <c r="E34" s="1"/>
      <c r="AD34" s="1"/>
    </row>
    <row r="35" spans="4:30" ht="12.75">
      <c r="D35" s="1"/>
      <c r="E35" s="1"/>
      <c r="AD35" s="1"/>
    </row>
    <row r="36" spans="4:30" ht="12.75">
      <c r="D36" s="1"/>
      <c r="E36" s="1"/>
      <c r="AD36" s="1"/>
    </row>
    <row r="37" spans="4:30" ht="12.75">
      <c r="D37" s="1"/>
      <c r="E37" s="1"/>
      <c r="AD37" s="1"/>
    </row>
    <row r="38" spans="4:30" ht="12.75">
      <c r="D38" s="1"/>
      <c r="E38" s="1"/>
      <c r="AD38" s="1"/>
    </row>
    <row r="39" spans="4:30" ht="12.75">
      <c r="D39" s="1"/>
      <c r="E39" s="1"/>
      <c r="AD39" s="1"/>
    </row>
    <row r="40" spans="4:30" ht="12.75">
      <c r="D40" s="1"/>
      <c r="E40" s="1"/>
      <c r="AD40" s="1"/>
    </row>
    <row r="41" spans="4:30" ht="12.75">
      <c r="D41" s="1"/>
      <c r="E41" s="1"/>
      <c r="AD41" s="1"/>
    </row>
    <row r="42" spans="4:30" ht="12.75">
      <c r="D42" s="1"/>
      <c r="E42" s="1"/>
      <c r="AD42" s="1"/>
    </row>
    <row r="43" spans="4:30" ht="12.75">
      <c r="D43" s="1"/>
      <c r="E43" s="1"/>
      <c r="AD43" s="1"/>
    </row>
  </sheetData>
  <sheetProtection/>
  <mergeCells count="28">
    <mergeCell ref="A1:AD1"/>
    <mergeCell ref="A2:AD2"/>
    <mergeCell ref="S4:U4"/>
    <mergeCell ref="Y4:Y5"/>
    <mergeCell ref="A3:A5"/>
    <mergeCell ref="B3:B5"/>
    <mergeCell ref="C3:C5"/>
    <mergeCell ref="D3:D5"/>
    <mergeCell ref="V4:V5"/>
    <mergeCell ref="Q4:R4"/>
    <mergeCell ref="Z4:Z5"/>
    <mergeCell ref="W4:W5"/>
    <mergeCell ref="E3:E5"/>
    <mergeCell ref="F3:F5"/>
    <mergeCell ref="G3:G5"/>
    <mergeCell ref="H3:H5"/>
    <mergeCell ref="I3:I5"/>
    <mergeCell ref="J3:J5"/>
    <mergeCell ref="AD3:AD5"/>
    <mergeCell ref="K3:U3"/>
    <mergeCell ref="AA4:AA5"/>
    <mergeCell ref="X4:X5"/>
    <mergeCell ref="AB4:AB5"/>
    <mergeCell ref="AC4:AC5"/>
    <mergeCell ref="V3:AC3"/>
    <mergeCell ref="K4:L4"/>
    <mergeCell ref="M4:N4"/>
    <mergeCell ref="O4:P4"/>
  </mergeCells>
  <printOptions horizontalCentered="1"/>
  <pageMargins left="0.24" right="0.21" top="0.24" bottom="0.22" header="0" footer="0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D6">
      <selection activeCell="A1" sqref="A1:Z19"/>
    </sheetView>
  </sheetViews>
  <sheetFormatPr defaultColWidth="9.140625" defaultRowHeight="12.75"/>
  <cols>
    <col min="1" max="1" width="4.28125" style="1" bestFit="1" customWidth="1"/>
    <col min="2" max="2" width="5.57421875" style="1" customWidth="1"/>
    <col min="3" max="3" width="10.57421875" style="1" customWidth="1"/>
    <col min="4" max="4" width="32.140625" style="4" customWidth="1"/>
    <col min="5" max="5" width="27.57421875" style="4" customWidth="1"/>
    <col min="6" max="6" width="10.421875" style="1" customWidth="1"/>
    <col min="7" max="7" width="16.140625" style="1" customWidth="1"/>
    <col min="8" max="8" width="7.421875" style="1" customWidth="1"/>
    <col min="9" max="9" width="6.57421875" style="1" customWidth="1"/>
    <col min="10" max="25" width="3.421875" style="1" customWidth="1"/>
    <col min="26" max="26" width="14.57421875" style="5" customWidth="1"/>
    <col min="27" max="16384" width="9.140625" style="1" customWidth="1"/>
  </cols>
  <sheetData>
    <row r="1" spans="1:26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65.25" customHeight="1">
      <c r="A2" s="80" t="s">
        <v>1756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99" t="s">
        <v>17</v>
      </c>
    </row>
    <row r="4" spans="1:26" s="2" customFormat="1" ht="24.75" customHeight="1">
      <c r="A4" s="74"/>
      <c r="B4" s="74"/>
      <c r="C4" s="74"/>
      <c r="D4" s="74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37</v>
      </c>
      <c r="V4" s="98" t="s">
        <v>38</v>
      </c>
      <c r="W4" s="90" t="s">
        <v>39</v>
      </c>
      <c r="X4" s="90" t="s">
        <v>40</v>
      </c>
      <c r="Y4" s="90" t="s">
        <v>41</v>
      </c>
      <c r="Z4" s="99"/>
    </row>
    <row r="5" spans="1:26" s="2" customFormat="1" ht="106.5" customHeight="1">
      <c r="A5" s="74"/>
      <c r="B5" s="74"/>
      <c r="C5" s="74"/>
      <c r="D5" s="74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8"/>
      <c r="W5" s="90"/>
      <c r="X5" s="90"/>
      <c r="Y5" s="90"/>
      <c r="Z5" s="99"/>
    </row>
    <row r="6" spans="1:26" ht="24" customHeight="1">
      <c r="A6" s="14">
        <v>1</v>
      </c>
      <c r="B6" s="31">
        <v>3651</v>
      </c>
      <c r="C6" s="65" t="s">
        <v>483</v>
      </c>
      <c r="D6" s="14" t="s">
        <v>703</v>
      </c>
      <c r="E6" s="14" t="s">
        <v>1757</v>
      </c>
      <c r="F6" s="65" t="s">
        <v>1758</v>
      </c>
      <c r="G6" s="14" t="s">
        <v>1759</v>
      </c>
      <c r="H6" s="31" t="s">
        <v>10</v>
      </c>
      <c r="I6" s="31"/>
      <c r="J6" s="66"/>
      <c r="K6" s="66"/>
      <c r="L6" s="66">
        <v>1</v>
      </c>
      <c r="M6" s="66"/>
      <c r="N6" s="66"/>
      <c r="O6" s="66"/>
      <c r="P6" s="66"/>
      <c r="Q6" s="66"/>
      <c r="R6" s="31">
        <f>SUM(J6+L6+N6+P6+AA6)</f>
        <v>1</v>
      </c>
      <c r="S6" s="31">
        <f>SUM(K6+M6+O6+Q6+AA6)</f>
        <v>0</v>
      </c>
      <c r="T6" s="66">
        <f>SUM(R6:S6)</f>
        <v>1</v>
      </c>
      <c r="U6" s="31">
        <v>1</v>
      </c>
      <c r="V6" s="31">
        <v>1</v>
      </c>
      <c r="W6" s="31">
        <v>1</v>
      </c>
      <c r="X6" s="31">
        <v>1</v>
      </c>
      <c r="Y6" s="31">
        <v>1</v>
      </c>
      <c r="Z6" s="36">
        <v>8770880585</v>
      </c>
    </row>
    <row r="7" spans="1:26" ht="24" customHeight="1">
      <c r="A7" s="14">
        <v>2</v>
      </c>
      <c r="B7" s="31">
        <v>3652</v>
      </c>
      <c r="C7" s="65" t="s">
        <v>483</v>
      </c>
      <c r="D7" s="14" t="s">
        <v>704</v>
      </c>
      <c r="E7" s="14" t="s">
        <v>705</v>
      </c>
      <c r="F7" s="65" t="s">
        <v>706</v>
      </c>
      <c r="G7" s="14" t="s">
        <v>1760</v>
      </c>
      <c r="H7" s="31" t="s">
        <v>144</v>
      </c>
      <c r="I7" s="31"/>
      <c r="J7" s="31"/>
      <c r="K7" s="31"/>
      <c r="L7" s="31"/>
      <c r="M7" s="31"/>
      <c r="N7" s="31"/>
      <c r="O7" s="31">
        <v>1</v>
      </c>
      <c r="P7" s="31"/>
      <c r="Q7" s="31"/>
      <c r="R7" s="31">
        <f>SUM(J7+L7+N7+P7+AA7)</f>
        <v>0</v>
      </c>
      <c r="S7" s="31">
        <f>SUM(K7+M7+O7+Q7+AA7)</f>
        <v>1</v>
      </c>
      <c r="T7" s="66">
        <f>SUM(R7:S7)</f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6">
        <v>9617903603</v>
      </c>
    </row>
    <row r="8" spans="1:26" ht="24" customHeight="1">
      <c r="A8" s="14">
        <v>3</v>
      </c>
      <c r="B8" s="31">
        <v>3653</v>
      </c>
      <c r="C8" s="65" t="s">
        <v>741</v>
      </c>
      <c r="D8" s="14" t="s">
        <v>779</v>
      </c>
      <c r="E8" s="14" t="s">
        <v>1761</v>
      </c>
      <c r="F8" s="65" t="s">
        <v>1762</v>
      </c>
      <c r="G8" s="14" t="s">
        <v>1763</v>
      </c>
      <c r="H8" s="31" t="s">
        <v>15</v>
      </c>
      <c r="I8" s="31"/>
      <c r="J8" s="31"/>
      <c r="K8" s="31"/>
      <c r="L8" s="31"/>
      <c r="M8" s="31"/>
      <c r="N8" s="31"/>
      <c r="O8" s="31"/>
      <c r="P8" s="31"/>
      <c r="Q8" s="31">
        <v>1</v>
      </c>
      <c r="R8" s="31">
        <f>SUM(J8+L8+N8+P8+AA8)</f>
        <v>0</v>
      </c>
      <c r="S8" s="31">
        <f>SUM(K8+M8+O8+Q8+AA8)</f>
        <v>1</v>
      </c>
      <c r="T8" s="66">
        <f>SUM(R8:S8)</f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6">
        <v>7693863091</v>
      </c>
    </row>
    <row r="9" spans="1:26" ht="24" customHeight="1">
      <c r="A9" s="14">
        <v>4</v>
      </c>
      <c r="B9" s="31">
        <v>3654</v>
      </c>
      <c r="C9" s="65" t="s">
        <v>741</v>
      </c>
      <c r="D9" s="14" t="s">
        <v>780</v>
      </c>
      <c r="E9" s="14" t="s">
        <v>1764</v>
      </c>
      <c r="F9" s="65" t="s">
        <v>1765</v>
      </c>
      <c r="G9" s="14"/>
      <c r="H9" s="31" t="s">
        <v>9</v>
      </c>
      <c r="I9" s="31"/>
      <c r="J9" s="31"/>
      <c r="K9" s="31">
        <v>1</v>
      </c>
      <c r="L9" s="31"/>
      <c r="M9" s="31"/>
      <c r="N9" s="31"/>
      <c r="O9" s="31"/>
      <c r="P9" s="31"/>
      <c r="Q9" s="31"/>
      <c r="R9" s="31">
        <f>SUM(J9+L9+N9+P9+AA9)</f>
        <v>0</v>
      </c>
      <c r="S9" s="31">
        <f>SUM(K9+M9+O9+Q9+AA9)</f>
        <v>1</v>
      </c>
      <c r="T9" s="66">
        <f>SUM(R9:S9)</f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6">
        <v>8719954025</v>
      </c>
    </row>
    <row r="10" spans="1:26" ht="24" customHeight="1">
      <c r="A10" s="14">
        <v>5</v>
      </c>
      <c r="B10" s="31">
        <v>3655</v>
      </c>
      <c r="C10" s="65" t="s">
        <v>741</v>
      </c>
      <c r="D10" s="14" t="s">
        <v>781</v>
      </c>
      <c r="E10" s="14" t="s">
        <v>1766</v>
      </c>
      <c r="F10" s="65" t="s">
        <v>1767</v>
      </c>
      <c r="G10" s="14" t="s">
        <v>1768</v>
      </c>
      <c r="H10" s="31" t="s">
        <v>144</v>
      </c>
      <c r="I10" s="31"/>
      <c r="J10" s="66"/>
      <c r="K10" s="66"/>
      <c r="L10" s="66"/>
      <c r="M10" s="66"/>
      <c r="N10" s="66"/>
      <c r="O10" s="66">
        <v>1</v>
      </c>
      <c r="P10" s="66"/>
      <c r="Q10" s="66"/>
      <c r="R10" s="31">
        <f>SUM(J10+L10+N10+P10+AA10)</f>
        <v>0</v>
      </c>
      <c r="S10" s="31">
        <f>SUM(K10+M10+O10+Q10+AA10)</f>
        <v>1</v>
      </c>
      <c r="T10" s="66">
        <f>SUM(R10:S10)</f>
        <v>1</v>
      </c>
      <c r="U10" s="31">
        <v>1</v>
      </c>
      <c r="V10" s="31">
        <v>1</v>
      </c>
      <c r="W10" s="31">
        <v>1</v>
      </c>
      <c r="X10" s="31">
        <v>1</v>
      </c>
      <c r="Y10" s="31">
        <v>1</v>
      </c>
      <c r="Z10" s="36">
        <v>7999267268</v>
      </c>
    </row>
    <row r="11" spans="1:26" ht="24" customHeight="1">
      <c r="A11" s="14">
        <v>6</v>
      </c>
      <c r="B11" s="31">
        <v>3656</v>
      </c>
      <c r="C11" s="65" t="s">
        <v>741</v>
      </c>
      <c r="D11" s="14" t="s">
        <v>782</v>
      </c>
      <c r="E11" s="14" t="s">
        <v>1769</v>
      </c>
      <c r="F11" s="65" t="s">
        <v>1770</v>
      </c>
      <c r="G11" s="14" t="s">
        <v>1771</v>
      </c>
      <c r="H11" s="31" t="s">
        <v>15</v>
      </c>
      <c r="I11" s="31"/>
      <c r="J11" s="66"/>
      <c r="K11" s="66"/>
      <c r="L11" s="66"/>
      <c r="M11" s="66"/>
      <c r="N11" s="66"/>
      <c r="O11" s="66"/>
      <c r="P11" s="66"/>
      <c r="Q11" s="66">
        <v>1</v>
      </c>
      <c r="R11" s="31">
        <f aca="true" t="shared" si="0" ref="R11:R17">SUM(J11+L11+N11+P11+AA11)</f>
        <v>0</v>
      </c>
      <c r="S11" s="31">
        <f aca="true" t="shared" si="1" ref="S11:S17">SUM(K11+M11+O11+Q11+AA11)</f>
        <v>1</v>
      </c>
      <c r="T11" s="66">
        <f aca="true" t="shared" si="2" ref="T11:T17">SUM(R11:S11)</f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6">
        <v>7067438986</v>
      </c>
    </row>
    <row r="12" spans="1:26" ht="24" customHeight="1">
      <c r="A12" s="14">
        <v>7</v>
      </c>
      <c r="B12" s="31">
        <v>3657</v>
      </c>
      <c r="C12" s="65" t="s">
        <v>741</v>
      </c>
      <c r="D12" s="14" t="s">
        <v>783</v>
      </c>
      <c r="E12" s="14" t="s">
        <v>1772</v>
      </c>
      <c r="F12" s="65" t="s">
        <v>654</v>
      </c>
      <c r="G12" s="14" t="s">
        <v>1773</v>
      </c>
      <c r="H12" s="31" t="s">
        <v>144</v>
      </c>
      <c r="I12" s="31"/>
      <c r="J12" s="66"/>
      <c r="K12" s="66"/>
      <c r="L12" s="66"/>
      <c r="M12" s="66"/>
      <c r="N12" s="66">
        <v>1</v>
      </c>
      <c r="O12" s="66"/>
      <c r="P12" s="66"/>
      <c r="Q12" s="66"/>
      <c r="R12" s="31">
        <f t="shared" si="0"/>
        <v>1</v>
      </c>
      <c r="S12" s="31">
        <f t="shared" si="1"/>
        <v>0</v>
      </c>
      <c r="T12" s="66">
        <f t="shared" si="2"/>
        <v>1</v>
      </c>
      <c r="U12" s="31">
        <v>1</v>
      </c>
      <c r="V12" s="31">
        <v>1</v>
      </c>
      <c r="W12" s="31">
        <v>1</v>
      </c>
      <c r="X12" s="31">
        <v>1</v>
      </c>
      <c r="Y12" s="31">
        <v>1</v>
      </c>
      <c r="Z12" s="36">
        <v>6266374920</v>
      </c>
    </row>
    <row r="13" spans="1:26" ht="24" customHeight="1">
      <c r="A13" s="14">
        <v>8</v>
      </c>
      <c r="B13" s="31">
        <v>3658</v>
      </c>
      <c r="C13" s="65" t="s">
        <v>741</v>
      </c>
      <c r="D13" s="14" t="s">
        <v>784</v>
      </c>
      <c r="E13" s="14" t="s">
        <v>1774</v>
      </c>
      <c r="F13" s="65" t="s">
        <v>1775</v>
      </c>
      <c r="G13" s="14" t="s">
        <v>1776</v>
      </c>
      <c r="H13" s="31" t="s">
        <v>144</v>
      </c>
      <c r="I13" s="31"/>
      <c r="J13" s="66"/>
      <c r="K13" s="66"/>
      <c r="L13" s="66"/>
      <c r="M13" s="66"/>
      <c r="N13" s="66">
        <v>1</v>
      </c>
      <c r="O13" s="66"/>
      <c r="P13" s="66"/>
      <c r="Q13" s="66"/>
      <c r="R13" s="31">
        <f t="shared" si="0"/>
        <v>1</v>
      </c>
      <c r="S13" s="31">
        <f t="shared" si="1"/>
        <v>0</v>
      </c>
      <c r="T13" s="66">
        <f t="shared" si="2"/>
        <v>1</v>
      </c>
      <c r="U13" s="31">
        <v>1</v>
      </c>
      <c r="V13" s="31">
        <v>1</v>
      </c>
      <c r="W13" s="31">
        <v>1</v>
      </c>
      <c r="X13" s="31">
        <v>1</v>
      </c>
      <c r="Y13" s="31">
        <v>1</v>
      </c>
      <c r="Z13" s="36">
        <v>8839901607</v>
      </c>
    </row>
    <row r="14" spans="1:26" ht="24.75" customHeight="1">
      <c r="A14" s="14">
        <v>9</v>
      </c>
      <c r="B14" s="31">
        <v>3659</v>
      </c>
      <c r="C14" s="65" t="s">
        <v>741</v>
      </c>
      <c r="D14" s="14" t="s">
        <v>785</v>
      </c>
      <c r="E14" s="14" t="s">
        <v>1777</v>
      </c>
      <c r="F14" s="65" t="s">
        <v>1778</v>
      </c>
      <c r="G14" s="14" t="s">
        <v>1779</v>
      </c>
      <c r="H14" s="31" t="s">
        <v>144</v>
      </c>
      <c r="I14" s="31"/>
      <c r="J14" s="66"/>
      <c r="K14" s="66"/>
      <c r="L14" s="66"/>
      <c r="M14" s="66"/>
      <c r="N14" s="66">
        <v>1</v>
      </c>
      <c r="O14" s="66"/>
      <c r="P14" s="66"/>
      <c r="Q14" s="66"/>
      <c r="R14" s="31">
        <f t="shared" si="0"/>
        <v>1</v>
      </c>
      <c r="S14" s="31">
        <f t="shared" si="1"/>
        <v>0</v>
      </c>
      <c r="T14" s="66">
        <f t="shared" si="2"/>
        <v>1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6">
        <v>8085100207</v>
      </c>
    </row>
    <row r="15" spans="1:26" ht="24" customHeight="1">
      <c r="A15" s="14">
        <v>10</v>
      </c>
      <c r="B15" s="31">
        <v>3660</v>
      </c>
      <c r="C15" s="65" t="s">
        <v>741</v>
      </c>
      <c r="D15" s="14" t="s">
        <v>769</v>
      </c>
      <c r="E15" s="14" t="s">
        <v>1780</v>
      </c>
      <c r="F15" s="65" t="s">
        <v>1781</v>
      </c>
      <c r="G15" s="14" t="s">
        <v>1782</v>
      </c>
      <c r="H15" s="31" t="s">
        <v>144</v>
      </c>
      <c r="I15" s="31"/>
      <c r="J15" s="66"/>
      <c r="K15" s="66"/>
      <c r="L15" s="66"/>
      <c r="M15" s="66"/>
      <c r="N15" s="66">
        <v>1</v>
      </c>
      <c r="O15" s="66"/>
      <c r="P15" s="66"/>
      <c r="Q15" s="66"/>
      <c r="R15" s="31">
        <f t="shared" si="0"/>
        <v>1</v>
      </c>
      <c r="S15" s="31">
        <f t="shared" si="1"/>
        <v>0</v>
      </c>
      <c r="T15" s="66">
        <f t="shared" si="2"/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6">
        <v>8319761220</v>
      </c>
    </row>
    <row r="16" spans="1:26" ht="24" customHeight="1">
      <c r="A16" s="14">
        <v>11</v>
      </c>
      <c r="B16" s="31">
        <v>3661</v>
      </c>
      <c r="C16" s="65" t="s">
        <v>741</v>
      </c>
      <c r="D16" s="14" t="s">
        <v>786</v>
      </c>
      <c r="E16" s="14" t="s">
        <v>1675</v>
      </c>
      <c r="F16" s="65" t="s">
        <v>429</v>
      </c>
      <c r="G16" s="14" t="s">
        <v>1783</v>
      </c>
      <c r="H16" s="31" t="s">
        <v>144</v>
      </c>
      <c r="I16" s="31"/>
      <c r="J16" s="66"/>
      <c r="K16" s="66"/>
      <c r="L16" s="66"/>
      <c r="M16" s="66"/>
      <c r="N16" s="66">
        <v>1</v>
      </c>
      <c r="O16" s="66"/>
      <c r="P16" s="66"/>
      <c r="Q16" s="66"/>
      <c r="R16" s="31">
        <f t="shared" si="0"/>
        <v>1</v>
      </c>
      <c r="S16" s="31">
        <f t="shared" si="1"/>
        <v>0</v>
      </c>
      <c r="T16" s="66">
        <f t="shared" si="2"/>
        <v>1</v>
      </c>
      <c r="U16" s="31">
        <v>1</v>
      </c>
      <c r="V16" s="31">
        <v>1</v>
      </c>
      <c r="W16" s="31">
        <v>1</v>
      </c>
      <c r="X16" s="31">
        <v>1</v>
      </c>
      <c r="Y16" s="31">
        <v>1</v>
      </c>
      <c r="Z16" s="36">
        <v>7389773716</v>
      </c>
    </row>
    <row r="17" spans="1:26" ht="24" customHeight="1">
      <c r="A17" s="14">
        <v>12</v>
      </c>
      <c r="B17" s="31">
        <v>3662</v>
      </c>
      <c r="C17" s="65" t="s">
        <v>741</v>
      </c>
      <c r="D17" s="14" t="s">
        <v>787</v>
      </c>
      <c r="E17" s="14" t="s">
        <v>1784</v>
      </c>
      <c r="F17" s="65" t="s">
        <v>1785</v>
      </c>
      <c r="G17" s="14" t="s">
        <v>1786</v>
      </c>
      <c r="H17" s="31" t="s">
        <v>144</v>
      </c>
      <c r="I17" s="31"/>
      <c r="J17" s="66"/>
      <c r="K17" s="66"/>
      <c r="L17" s="66"/>
      <c r="M17" s="66"/>
      <c r="N17" s="66">
        <v>1</v>
      </c>
      <c r="O17" s="66"/>
      <c r="P17" s="66"/>
      <c r="Q17" s="66"/>
      <c r="R17" s="31">
        <f t="shared" si="0"/>
        <v>1</v>
      </c>
      <c r="S17" s="31">
        <f t="shared" si="1"/>
        <v>0</v>
      </c>
      <c r="T17" s="66">
        <f t="shared" si="2"/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6">
        <v>9131976948</v>
      </c>
    </row>
    <row r="18" spans="1:26" ht="24" customHeight="1">
      <c r="A18" s="14">
        <v>13</v>
      </c>
      <c r="B18" s="31">
        <v>3663</v>
      </c>
      <c r="C18" s="65" t="s">
        <v>801</v>
      </c>
      <c r="D18" s="14" t="s">
        <v>913</v>
      </c>
      <c r="E18" s="14" t="s">
        <v>1787</v>
      </c>
      <c r="F18" s="65" t="s">
        <v>914</v>
      </c>
      <c r="G18" s="14" t="s">
        <v>1788</v>
      </c>
      <c r="H18" s="31" t="s">
        <v>144</v>
      </c>
      <c r="I18" s="31"/>
      <c r="J18" s="66"/>
      <c r="K18" s="66"/>
      <c r="L18" s="66"/>
      <c r="M18" s="66"/>
      <c r="N18" s="66"/>
      <c r="O18" s="66">
        <v>1</v>
      </c>
      <c r="P18" s="66"/>
      <c r="Q18" s="66"/>
      <c r="R18" s="31">
        <f>SUM(J18+L18+N18+P18+AA18)</f>
        <v>0</v>
      </c>
      <c r="S18" s="31">
        <f>SUM(K18+M18+O18+Q18+AA18)</f>
        <v>1</v>
      </c>
      <c r="T18" s="66">
        <f>SUM(R18:S18)</f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6">
        <v>9399402481</v>
      </c>
    </row>
    <row r="19" spans="1:26" ht="19.5" customHeight="1">
      <c r="A19" s="67"/>
      <c r="B19" s="68"/>
      <c r="C19" s="69"/>
      <c r="D19" s="67"/>
      <c r="E19" s="67"/>
      <c r="F19" s="69"/>
      <c r="G19" s="67"/>
      <c r="H19" s="67"/>
      <c r="I19" s="67"/>
      <c r="J19" s="31"/>
      <c r="K19" s="31">
        <f>SUM(K6:K18)</f>
        <v>1</v>
      </c>
      <c r="L19" s="31">
        <f>SUM(L6:L18)</f>
        <v>1</v>
      </c>
      <c r="M19" s="31"/>
      <c r="N19" s="31">
        <f>SUM(N6:N18)</f>
        <v>6</v>
      </c>
      <c r="O19" s="31">
        <f>SUM(O6:O18)</f>
        <v>3</v>
      </c>
      <c r="P19" s="31"/>
      <c r="Q19" s="31">
        <f>SUM(Q6:Q18)</f>
        <v>2</v>
      </c>
      <c r="R19" s="31">
        <f>SUM(R6:R18)</f>
        <v>7</v>
      </c>
      <c r="S19" s="31">
        <f>SUM(S6:S18)</f>
        <v>6</v>
      </c>
      <c r="T19" s="31">
        <f>SUM(R19:S19)</f>
        <v>13</v>
      </c>
      <c r="U19" s="31">
        <f>SUM(U6:U18)</f>
        <v>13</v>
      </c>
      <c r="V19" s="31">
        <f>SUM(V6:V18)</f>
        <v>13</v>
      </c>
      <c r="W19" s="31">
        <f>SUM(W6:W18)</f>
        <v>13</v>
      </c>
      <c r="X19" s="31">
        <f>SUM(X6:X18)</f>
        <v>13</v>
      </c>
      <c r="Y19" s="31">
        <f>SUM(Y6:Y18)</f>
        <v>13</v>
      </c>
      <c r="Z19" s="36"/>
    </row>
    <row r="20" spans="4:26" ht="12.75">
      <c r="D20" s="1"/>
      <c r="E20" s="1"/>
      <c r="Z20" s="1"/>
    </row>
    <row r="21" spans="4:26" ht="12.75">
      <c r="D21" s="1"/>
      <c r="E21" s="1"/>
      <c r="Z21" s="1"/>
    </row>
    <row r="22" spans="4:26" ht="12.75">
      <c r="D22" s="1"/>
      <c r="E22" s="1"/>
      <c r="Z22" s="1"/>
    </row>
    <row r="23" spans="4:26" ht="12.75">
      <c r="D23" s="1"/>
      <c r="E23" s="1"/>
      <c r="Z23" s="1"/>
    </row>
    <row r="24" spans="4:26" ht="12.75">
      <c r="D24" s="1"/>
      <c r="E24" s="1"/>
      <c r="Z24" s="1"/>
    </row>
    <row r="25" spans="4:26" ht="12.75">
      <c r="D25" s="1"/>
      <c r="E25" s="1"/>
      <c r="Z25" s="1"/>
    </row>
    <row r="26" spans="4:26" ht="12.75">
      <c r="D26" s="1"/>
      <c r="E26" s="1"/>
      <c r="Z26" s="1"/>
    </row>
    <row r="27" spans="4:26" ht="12.75">
      <c r="D27" s="1"/>
      <c r="E27" s="1"/>
      <c r="Z27" s="1"/>
    </row>
    <row r="28" spans="4:26" ht="12.75">
      <c r="D28" s="1"/>
      <c r="E28" s="1"/>
      <c r="Z28" s="1"/>
    </row>
    <row r="29" spans="4:26" ht="12.75">
      <c r="D29" s="1"/>
      <c r="E29" s="1"/>
      <c r="Z29" s="1"/>
    </row>
    <row r="30" spans="4:26" ht="12.75">
      <c r="D30" s="1"/>
      <c r="E30" s="1"/>
      <c r="Z30" s="1"/>
    </row>
    <row r="31" spans="4:26" ht="12.75">
      <c r="D31" s="1"/>
      <c r="E31" s="1"/>
      <c r="Z31" s="1"/>
    </row>
    <row r="32" spans="4:26" ht="12.75">
      <c r="D32" s="1"/>
      <c r="E32" s="1"/>
      <c r="Z32" s="1"/>
    </row>
    <row r="33" spans="4:26" ht="12.75">
      <c r="D33" s="1"/>
      <c r="E33" s="1"/>
      <c r="Z33" s="1"/>
    </row>
    <row r="34" spans="4:26" ht="12.75">
      <c r="D34" s="1"/>
      <c r="E34" s="1"/>
      <c r="Z34" s="1"/>
    </row>
    <row r="35" spans="4:26" ht="12.75">
      <c r="D35" s="1"/>
      <c r="E35" s="1"/>
      <c r="Z35" s="1"/>
    </row>
  </sheetData>
  <sheetProtection/>
  <mergeCells count="24">
    <mergeCell ref="A3:A5"/>
    <mergeCell ref="A1:Z1"/>
    <mergeCell ref="A2:Z2"/>
    <mergeCell ref="E3:E5"/>
    <mergeCell ref="F3:F5"/>
    <mergeCell ref="G3:G5"/>
    <mergeCell ref="H3:H5"/>
    <mergeCell ref="U4:U5"/>
    <mergeCell ref="V4:V5"/>
    <mergeCell ref="W4:W5"/>
    <mergeCell ref="D3:D5"/>
    <mergeCell ref="B3:B5"/>
    <mergeCell ref="C3:C5"/>
    <mergeCell ref="Y4:Y5"/>
    <mergeCell ref="I3:I5"/>
    <mergeCell ref="J3:T3"/>
    <mergeCell ref="U3:Y3"/>
    <mergeCell ref="Z3:Z5"/>
    <mergeCell ref="J4:K4"/>
    <mergeCell ref="L4:M4"/>
    <mergeCell ref="N4:O4"/>
    <mergeCell ref="P4:Q4"/>
    <mergeCell ref="R4:T4"/>
    <mergeCell ref="X4:X5"/>
  </mergeCells>
  <hyperlinks>
    <hyperlink ref="D6" r:id="rId1" display="saurabhlove1997@gmail.com"/>
    <hyperlink ref="D7" r:id="rId2" display="sumanlautare@gmail.com"/>
    <hyperlink ref="D8" r:id="rId3" display="swatimishra21995@gmail.com"/>
    <hyperlink ref="D9" r:id="rId4" display="roshanikulendra552@gmail.com"/>
    <hyperlink ref="D10" r:id="rId5" display="himadriheena@gmail.com"/>
    <hyperlink ref="D11" r:id="rId6" display="sahupreeti149@gmail.com"/>
    <hyperlink ref="D12" r:id="rId7" display="poshan9798@gmail.com"/>
    <hyperlink ref="D13" r:id="rId8" display="03jsahu@gmail.com"/>
    <hyperlink ref="D14" r:id="rId9" display="horilprasad9@gmail.com"/>
    <hyperlink ref="D15" r:id="rId10" display="hemdashirwani@gmail.com"/>
    <hyperlink ref="D16" r:id="rId11" display="lekhrajsahu11851@gmail.com"/>
    <hyperlink ref="D17" r:id="rId12" display="harish10898@gamil.com"/>
    <hyperlink ref="D18" r:id="rId13" display="ksahu4497@gmail.com"/>
  </hyperlinks>
  <printOptions horizontalCentered="1"/>
  <pageMargins left="0.18" right="0.19" top="0.19" bottom="0.2" header="0" footer="0"/>
  <pageSetup horizontalDpi="600" verticalDpi="600" orientation="landscape" paperSize="9" scale="73" r:id="rId1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3"/>
  <sheetViews>
    <sheetView workbookViewId="0" topLeftCell="A27">
      <selection activeCell="A1" sqref="A1:AH43"/>
    </sheetView>
  </sheetViews>
  <sheetFormatPr defaultColWidth="9.140625" defaultRowHeight="12.75"/>
  <cols>
    <col min="1" max="1" width="4.140625" style="1" customWidth="1"/>
    <col min="2" max="2" width="6.140625" style="1" customWidth="1"/>
    <col min="3" max="3" width="9.28125" style="1" customWidth="1"/>
    <col min="4" max="4" width="28.00390625" style="4" customWidth="1"/>
    <col min="5" max="5" width="27.421875" style="4" customWidth="1"/>
    <col min="6" max="6" width="10.00390625" style="1" customWidth="1"/>
    <col min="7" max="7" width="9.57421875" style="1" customWidth="1"/>
    <col min="8" max="8" width="7.140625" style="1" customWidth="1"/>
    <col min="9" max="9" width="5.421875" style="1" customWidth="1"/>
    <col min="10" max="20" width="3.28125" style="1" bestFit="1" customWidth="1"/>
    <col min="21" max="28" width="3.421875" style="1" hidden="1" customWidth="1"/>
    <col min="29" max="32" width="3.421875" style="1" customWidth="1"/>
    <col min="33" max="33" width="3.57421875" style="1" customWidth="1"/>
    <col min="34" max="34" width="10.57421875" style="5" customWidth="1"/>
    <col min="35" max="16384" width="9.140625" style="1" customWidth="1"/>
  </cols>
  <sheetData>
    <row r="1" spans="1:35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41"/>
    </row>
    <row r="2" spans="1:34" ht="68.25" customHeight="1">
      <c r="A2" s="80" t="s">
        <v>112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s="2" customFormat="1" ht="16.5" customHeight="1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46</v>
      </c>
      <c r="I3" s="70" t="s">
        <v>47</v>
      </c>
      <c r="J3" s="77" t="s">
        <v>20</v>
      </c>
      <c r="K3" s="78"/>
      <c r="L3" s="78"/>
      <c r="M3" s="78"/>
      <c r="N3" s="78"/>
      <c r="O3" s="78"/>
      <c r="P3" s="78"/>
      <c r="Q3" s="78"/>
      <c r="R3" s="78"/>
      <c r="S3" s="78"/>
      <c r="T3" s="79"/>
      <c r="U3" s="74" t="s">
        <v>13</v>
      </c>
      <c r="V3" s="74"/>
      <c r="W3" s="74"/>
      <c r="X3" s="74"/>
      <c r="Y3" s="74"/>
      <c r="Z3" s="74"/>
      <c r="AA3" s="74"/>
      <c r="AB3" s="74"/>
      <c r="AC3" s="74" t="s">
        <v>13</v>
      </c>
      <c r="AD3" s="74"/>
      <c r="AE3" s="74"/>
      <c r="AF3" s="74"/>
      <c r="AG3" s="74"/>
      <c r="AH3" s="82" t="s">
        <v>17</v>
      </c>
    </row>
    <row r="4" spans="1:34" s="2" customFormat="1" ht="19.5" customHeight="1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48.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4" customFormat="1" ht="21" customHeight="1">
      <c r="A6" s="20">
        <v>1</v>
      </c>
      <c r="B6" s="26">
        <v>3901</v>
      </c>
      <c r="C6" s="25" t="s">
        <v>920</v>
      </c>
      <c r="D6" s="25" t="s">
        <v>933</v>
      </c>
      <c r="E6" s="20" t="s">
        <v>934</v>
      </c>
      <c r="F6" s="25" t="s">
        <v>935</v>
      </c>
      <c r="G6" s="18"/>
      <c r="H6" s="18" t="s">
        <v>9</v>
      </c>
      <c r="I6" s="18" t="s">
        <v>95</v>
      </c>
      <c r="J6" s="18">
        <v>1</v>
      </c>
      <c r="K6" s="18"/>
      <c r="L6" s="18"/>
      <c r="M6" s="18"/>
      <c r="N6" s="18"/>
      <c r="O6" s="18"/>
      <c r="P6" s="18"/>
      <c r="Q6" s="18"/>
      <c r="R6" s="18">
        <f aca="true" t="shared" si="0" ref="R6:S8">SUM(J6+L6+N6+P6)</f>
        <v>1</v>
      </c>
      <c r="S6" s="18">
        <f t="shared" si="0"/>
        <v>0</v>
      </c>
      <c r="T6" s="21">
        <f aca="true" t="shared" si="1" ref="T6:T11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8319051853</v>
      </c>
    </row>
    <row r="7" spans="1:34" s="24" customFormat="1" ht="21" customHeight="1">
      <c r="A7" s="20">
        <v>2</v>
      </c>
      <c r="B7" s="26">
        <v>3902</v>
      </c>
      <c r="C7" s="25" t="s">
        <v>920</v>
      </c>
      <c r="D7" s="20" t="s">
        <v>936</v>
      </c>
      <c r="E7" s="20" t="s">
        <v>937</v>
      </c>
      <c r="F7" s="25" t="s">
        <v>938</v>
      </c>
      <c r="G7" s="18"/>
      <c r="H7" s="18" t="s">
        <v>15</v>
      </c>
      <c r="I7" s="18" t="s">
        <v>95</v>
      </c>
      <c r="J7" s="18"/>
      <c r="K7" s="18"/>
      <c r="L7" s="18"/>
      <c r="M7" s="18"/>
      <c r="N7" s="18"/>
      <c r="O7" s="18"/>
      <c r="P7" s="18">
        <v>1</v>
      </c>
      <c r="Q7" s="18"/>
      <c r="R7" s="18">
        <f t="shared" si="0"/>
        <v>1</v>
      </c>
      <c r="S7" s="18">
        <f t="shared" si="0"/>
        <v>0</v>
      </c>
      <c r="T7" s="21">
        <f t="shared" si="1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20">
        <v>7587052577</v>
      </c>
    </row>
    <row r="8" spans="1:34" s="24" customFormat="1" ht="21" customHeight="1">
      <c r="A8" s="20">
        <v>3</v>
      </c>
      <c r="B8" s="26">
        <v>3903</v>
      </c>
      <c r="C8" s="25" t="s">
        <v>939</v>
      </c>
      <c r="D8" s="20" t="s">
        <v>418</v>
      </c>
      <c r="E8" s="20" t="s">
        <v>940</v>
      </c>
      <c r="F8" s="25" t="s">
        <v>941</v>
      </c>
      <c r="G8" s="18"/>
      <c r="H8" s="18" t="s">
        <v>9</v>
      </c>
      <c r="I8" s="18" t="s">
        <v>95</v>
      </c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0"/>
        <v>1</v>
      </c>
      <c r="T8" s="21">
        <f t="shared" si="1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20">
        <v>9399794462</v>
      </c>
    </row>
    <row r="9" spans="1:34" s="24" customFormat="1" ht="21" customHeight="1">
      <c r="A9" s="20">
        <v>4</v>
      </c>
      <c r="B9" s="26">
        <v>3904</v>
      </c>
      <c r="C9" s="25" t="s">
        <v>939</v>
      </c>
      <c r="D9" s="20" t="s">
        <v>622</v>
      </c>
      <c r="E9" s="20" t="s">
        <v>942</v>
      </c>
      <c r="F9" s="25" t="s">
        <v>943</v>
      </c>
      <c r="G9" s="18"/>
      <c r="H9" s="18" t="s">
        <v>11</v>
      </c>
      <c r="I9" s="18" t="s">
        <v>95</v>
      </c>
      <c r="J9" s="18"/>
      <c r="K9" s="18"/>
      <c r="L9" s="18"/>
      <c r="M9" s="18"/>
      <c r="N9" s="18">
        <v>1</v>
      </c>
      <c r="O9" s="18"/>
      <c r="P9" s="18"/>
      <c r="Q9" s="18"/>
      <c r="R9" s="18">
        <f aca="true" t="shared" si="2" ref="R9:S11">SUM(J9+L9+N9+P9)</f>
        <v>1</v>
      </c>
      <c r="S9" s="18">
        <f t="shared" si="2"/>
        <v>0</v>
      </c>
      <c r="T9" s="21">
        <f t="shared" si="1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20">
        <v>7354121780</v>
      </c>
    </row>
    <row r="10" spans="1:34" s="24" customFormat="1" ht="21" customHeight="1">
      <c r="A10" s="20">
        <v>5</v>
      </c>
      <c r="B10" s="26">
        <v>3905</v>
      </c>
      <c r="C10" s="25" t="s">
        <v>939</v>
      </c>
      <c r="D10" s="20" t="s">
        <v>944</v>
      </c>
      <c r="E10" s="20" t="s">
        <v>945</v>
      </c>
      <c r="F10" s="25" t="s">
        <v>946</v>
      </c>
      <c r="G10" s="18"/>
      <c r="H10" s="18" t="s">
        <v>11</v>
      </c>
      <c r="I10" s="18" t="s">
        <v>95</v>
      </c>
      <c r="J10" s="18"/>
      <c r="K10" s="18"/>
      <c r="L10" s="18"/>
      <c r="M10" s="18"/>
      <c r="N10" s="18">
        <v>1</v>
      </c>
      <c r="O10" s="18"/>
      <c r="P10" s="18"/>
      <c r="Q10" s="18"/>
      <c r="R10" s="18">
        <f t="shared" si="2"/>
        <v>1</v>
      </c>
      <c r="S10" s="18">
        <f t="shared" si="2"/>
        <v>0</v>
      </c>
      <c r="T10" s="21">
        <f t="shared" si="1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20">
        <v>8461060966</v>
      </c>
    </row>
    <row r="11" spans="1:34" s="24" customFormat="1" ht="21" customHeight="1">
      <c r="A11" s="20">
        <v>6</v>
      </c>
      <c r="B11" s="26">
        <v>3906</v>
      </c>
      <c r="C11" s="25" t="s">
        <v>939</v>
      </c>
      <c r="D11" s="20" t="s">
        <v>947</v>
      </c>
      <c r="E11" s="20" t="s">
        <v>948</v>
      </c>
      <c r="F11" s="25" t="s">
        <v>949</v>
      </c>
      <c r="G11" s="18"/>
      <c r="H11" s="18" t="s">
        <v>9</v>
      </c>
      <c r="I11" s="18" t="s">
        <v>95</v>
      </c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2"/>
        <v>1</v>
      </c>
      <c r="S11" s="18">
        <f t="shared" si="2"/>
        <v>0</v>
      </c>
      <c r="T11" s="21">
        <f t="shared" si="1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20">
        <v>9399561123</v>
      </c>
    </row>
    <row r="12" spans="1:34" s="24" customFormat="1" ht="21" customHeight="1">
      <c r="A12" s="20">
        <v>7</v>
      </c>
      <c r="B12" s="26">
        <v>3907</v>
      </c>
      <c r="C12" s="25" t="s">
        <v>967</v>
      </c>
      <c r="D12" s="20" t="s">
        <v>971</v>
      </c>
      <c r="E12" s="20" t="s">
        <v>972</v>
      </c>
      <c r="F12" s="25" t="s">
        <v>973</v>
      </c>
      <c r="G12" s="18"/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>SUM(J12+L12+N12+P12)</f>
        <v>1</v>
      </c>
      <c r="S12" s="18">
        <f>SUM(K12+M12+O12+Q12)</f>
        <v>0</v>
      </c>
      <c r="T12" s="21">
        <f>SUM(R12:S12)</f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20">
        <v>9165856651</v>
      </c>
    </row>
    <row r="13" spans="1:34" s="24" customFormat="1" ht="21" customHeight="1">
      <c r="A13" s="20">
        <v>8</v>
      </c>
      <c r="B13" s="26">
        <v>3908</v>
      </c>
      <c r="C13" s="25" t="s">
        <v>1014</v>
      </c>
      <c r="D13" s="20" t="s">
        <v>1018</v>
      </c>
      <c r="E13" s="20" t="s">
        <v>1019</v>
      </c>
      <c r="F13" s="25" t="s">
        <v>1020</v>
      </c>
      <c r="G13" s="18"/>
      <c r="H13" s="18" t="s">
        <v>11</v>
      </c>
      <c r="I13" s="18" t="s">
        <v>95</v>
      </c>
      <c r="J13" s="18"/>
      <c r="K13" s="18"/>
      <c r="L13" s="18"/>
      <c r="M13" s="18"/>
      <c r="N13" s="18">
        <v>1</v>
      </c>
      <c r="O13" s="18"/>
      <c r="P13" s="18"/>
      <c r="Q13" s="18"/>
      <c r="R13" s="18">
        <f aca="true" t="shared" si="3" ref="R13:R19">SUM(J13+L13+N13+P13)</f>
        <v>1</v>
      </c>
      <c r="S13" s="18">
        <f aca="true" t="shared" si="4" ref="S13:S19">SUM(K13+M13+O13+Q13)</f>
        <v>0</v>
      </c>
      <c r="T13" s="21">
        <f aca="true" t="shared" si="5" ref="T13:T19">SUM(R13:S13)</f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20">
        <v>7224858632</v>
      </c>
    </row>
    <row r="14" spans="1:34" s="24" customFormat="1" ht="21" customHeight="1">
      <c r="A14" s="20">
        <v>9</v>
      </c>
      <c r="B14" s="26">
        <v>3909</v>
      </c>
      <c r="C14" s="25" t="s">
        <v>1014</v>
      </c>
      <c r="D14" s="20" t="s">
        <v>1021</v>
      </c>
      <c r="E14" s="20" t="s">
        <v>1022</v>
      </c>
      <c r="F14" s="25" t="s">
        <v>1023</v>
      </c>
      <c r="G14" s="18"/>
      <c r="H14" s="18" t="s">
        <v>11</v>
      </c>
      <c r="I14" s="18" t="s">
        <v>95</v>
      </c>
      <c r="J14" s="18"/>
      <c r="K14" s="18"/>
      <c r="L14" s="18"/>
      <c r="M14" s="18"/>
      <c r="N14" s="18"/>
      <c r="O14" s="18">
        <v>1</v>
      </c>
      <c r="P14" s="18"/>
      <c r="Q14" s="18"/>
      <c r="R14" s="18">
        <f t="shared" si="3"/>
        <v>0</v>
      </c>
      <c r="S14" s="18">
        <f t="shared" si="4"/>
        <v>1</v>
      </c>
      <c r="T14" s="21">
        <f t="shared" si="5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20">
        <v>9399056171</v>
      </c>
    </row>
    <row r="15" spans="1:34" s="24" customFormat="1" ht="21" customHeight="1">
      <c r="A15" s="20">
        <v>10</v>
      </c>
      <c r="B15" s="26">
        <v>3910</v>
      </c>
      <c r="C15" s="25" t="s">
        <v>1014</v>
      </c>
      <c r="D15" s="20" t="s">
        <v>1024</v>
      </c>
      <c r="E15" s="20" t="s">
        <v>355</v>
      </c>
      <c r="F15" s="25" t="s">
        <v>1025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3"/>
        <v>0</v>
      </c>
      <c r="S15" s="18">
        <f t="shared" si="4"/>
        <v>1</v>
      </c>
      <c r="T15" s="21">
        <f t="shared" si="5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20">
        <v>6268551169</v>
      </c>
    </row>
    <row r="16" spans="1:34" s="24" customFormat="1" ht="21" customHeight="1">
      <c r="A16" s="20">
        <v>11</v>
      </c>
      <c r="B16" s="26">
        <v>3911</v>
      </c>
      <c r="C16" s="25" t="s">
        <v>1014</v>
      </c>
      <c r="D16" s="20" t="s">
        <v>1026</v>
      </c>
      <c r="E16" s="20" t="s">
        <v>1027</v>
      </c>
      <c r="F16" s="25" t="s">
        <v>1028</v>
      </c>
      <c r="G16" s="18"/>
      <c r="H16" s="18" t="s">
        <v>9</v>
      </c>
      <c r="I16" s="18" t="s">
        <v>95</v>
      </c>
      <c r="J16" s="18">
        <v>1</v>
      </c>
      <c r="K16" s="18"/>
      <c r="L16" s="18"/>
      <c r="M16" s="18"/>
      <c r="N16" s="18"/>
      <c r="O16" s="18"/>
      <c r="P16" s="18"/>
      <c r="Q16" s="18"/>
      <c r="R16" s="18">
        <f t="shared" si="3"/>
        <v>1</v>
      </c>
      <c r="S16" s="18">
        <f t="shared" si="4"/>
        <v>0</v>
      </c>
      <c r="T16" s="21">
        <f t="shared" si="5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20">
        <v>6260635983</v>
      </c>
    </row>
    <row r="17" spans="1:34" s="24" customFormat="1" ht="21" customHeight="1">
      <c r="A17" s="20">
        <v>12</v>
      </c>
      <c r="B17" s="26">
        <v>3912</v>
      </c>
      <c r="C17" s="25" t="s">
        <v>1014</v>
      </c>
      <c r="D17" s="20" t="s">
        <v>178</v>
      </c>
      <c r="E17" s="20" t="s">
        <v>1029</v>
      </c>
      <c r="F17" s="25" t="s">
        <v>1030</v>
      </c>
      <c r="G17" s="18"/>
      <c r="H17" s="18" t="s">
        <v>9</v>
      </c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>
        <f t="shared" si="3"/>
        <v>1</v>
      </c>
      <c r="S17" s="18">
        <f t="shared" si="4"/>
        <v>0</v>
      </c>
      <c r="T17" s="21">
        <f t="shared" si="5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20">
        <v>7049525747</v>
      </c>
    </row>
    <row r="18" spans="1:34" s="24" customFormat="1" ht="21" customHeight="1">
      <c r="A18" s="20">
        <v>13</v>
      </c>
      <c r="B18" s="26">
        <v>3913</v>
      </c>
      <c r="C18" s="25" t="s">
        <v>1014</v>
      </c>
      <c r="D18" s="20" t="s">
        <v>1031</v>
      </c>
      <c r="E18" s="20" t="s">
        <v>1032</v>
      </c>
      <c r="F18" s="25" t="s">
        <v>1033</v>
      </c>
      <c r="G18" s="18"/>
      <c r="H18" s="18" t="s">
        <v>15</v>
      </c>
      <c r="I18" s="18" t="s">
        <v>95</v>
      </c>
      <c r="J18" s="18"/>
      <c r="K18" s="18"/>
      <c r="L18" s="18"/>
      <c r="M18" s="18"/>
      <c r="N18" s="18"/>
      <c r="O18" s="18"/>
      <c r="P18" s="18">
        <v>1</v>
      </c>
      <c r="Q18" s="18"/>
      <c r="R18" s="18">
        <f t="shared" si="3"/>
        <v>1</v>
      </c>
      <c r="S18" s="18">
        <f t="shared" si="4"/>
        <v>0</v>
      </c>
      <c r="T18" s="21">
        <f t="shared" si="5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20">
        <v>9755668283</v>
      </c>
    </row>
    <row r="19" spans="1:34" s="24" customFormat="1" ht="21" customHeight="1">
      <c r="A19" s="20">
        <v>14</v>
      </c>
      <c r="B19" s="26">
        <v>3914</v>
      </c>
      <c r="C19" s="25" t="s">
        <v>1014</v>
      </c>
      <c r="D19" s="20" t="s">
        <v>1034</v>
      </c>
      <c r="E19" s="20" t="s">
        <v>1035</v>
      </c>
      <c r="F19" s="25" t="s">
        <v>1036</v>
      </c>
      <c r="G19" s="18"/>
      <c r="H19" s="18" t="s">
        <v>9</v>
      </c>
      <c r="I19" s="18" t="s">
        <v>95</v>
      </c>
      <c r="J19" s="18">
        <v>1</v>
      </c>
      <c r="K19" s="18"/>
      <c r="L19" s="18"/>
      <c r="M19" s="18"/>
      <c r="N19" s="18"/>
      <c r="O19" s="18"/>
      <c r="P19" s="18"/>
      <c r="Q19" s="18"/>
      <c r="R19" s="18">
        <f t="shared" si="3"/>
        <v>1</v>
      </c>
      <c r="S19" s="18">
        <f t="shared" si="4"/>
        <v>0</v>
      </c>
      <c r="T19" s="21">
        <f t="shared" si="5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20">
        <v>6261805153</v>
      </c>
    </row>
    <row r="20" spans="1:34" s="24" customFormat="1" ht="21" customHeight="1">
      <c r="A20" s="20">
        <v>15</v>
      </c>
      <c r="B20" s="26">
        <v>3915</v>
      </c>
      <c r="C20" s="25" t="s">
        <v>1099</v>
      </c>
      <c r="D20" s="20" t="s">
        <v>1100</v>
      </c>
      <c r="E20" s="20" t="s">
        <v>1101</v>
      </c>
      <c r="F20" s="25" t="s">
        <v>590</v>
      </c>
      <c r="G20" s="18"/>
      <c r="H20" s="18" t="s">
        <v>11</v>
      </c>
      <c r="I20" s="18" t="s">
        <v>95</v>
      </c>
      <c r="J20" s="18"/>
      <c r="K20" s="18"/>
      <c r="L20" s="18"/>
      <c r="M20" s="18"/>
      <c r="N20" s="18">
        <v>1</v>
      </c>
      <c r="O20" s="18"/>
      <c r="P20" s="18"/>
      <c r="Q20" s="18"/>
      <c r="R20" s="18">
        <f aca="true" t="shared" si="6" ref="R20:S23">SUM(J20+L20+N20+P20)</f>
        <v>1</v>
      </c>
      <c r="S20" s="18">
        <f t="shared" si="6"/>
        <v>0</v>
      </c>
      <c r="T20" s="21">
        <f aca="true" t="shared" si="7" ref="T20:T26">SUM(R20:S20)</f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20">
        <v>6260973088</v>
      </c>
    </row>
    <row r="21" spans="1:34" s="24" customFormat="1" ht="21" customHeight="1">
      <c r="A21" s="20">
        <v>16</v>
      </c>
      <c r="B21" s="26">
        <v>3916</v>
      </c>
      <c r="C21" s="25" t="s">
        <v>1121</v>
      </c>
      <c r="D21" s="20" t="s">
        <v>1063</v>
      </c>
      <c r="E21" s="20" t="s">
        <v>1152</v>
      </c>
      <c r="F21" s="25" t="s">
        <v>1153</v>
      </c>
      <c r="G21" s="18"/>
      <c r="H21" s="18" t="s">
        <v>11</v>
      </c>
      <c r="I21" s="18" t="s">
        <v>95</v>
      </c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6"/>
        <v>0</v>
      </c>
      <c r="S21" s="18">
        <f t="shared" si="6"/>
        <v>1</v>
      </c>
      <c r="T21" s="21">
        <f t="shared" si="7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20">
        <v>9131931400</v>
      </c>
    </row>
    <row r="22" spans="1:34" s="24" customFormat="1" ht="20.25" customHeight="1">
      <c r="A22" s="20">
        <v>17</v>
      </c>
      <c r="B22" s="26">
        <v>3917</v>
      </c>
      <c r="C22" s="25" t="s">
        <v>1202</v>
      </c>
      <c r="D22" s="20" t="s">
        <v>585</v>
      </c>
      <c r="E22" s="20" t="s">
        <v>1208</v>
      </c>
      <c r="F22" s="25" t="s">
        <v>1209</v>
      </c>
      <c r="G22" s="18"/>
      <c r="H22" s="18" t="s">
        <v>11</v>
      </c>
      <c r="I22" s="18"/>
      <c r="J22" s="18"/>
      <c r="K22" s="18"/>
      <c r="L22" s="18"/>
      <c r="M22" s="18"/>
      <c r="N22" s="18">
        <v>1</v>
      </c>
      <c r="O22" s="18"/>
      <c r="P22" s="18"/>
      <c r="Q22" s="18"/>
      <c r="R22" s="18">
        <f t="shared" si="6"/>
        <v>1</v>
      </c>
      <c r="S22" s="18">
        <f t="shared" si="6"/>
        <v>0</v>
      </c>
      <c r="T22" s="21">
        <f t="shared" si="7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20">
        <v>9752326335</v>
      </c>
    </row>
    <row r="23" spans="1:34" s="24" customFormat="1" ht="21" customHeight="1">
      <c r="A23" s="20">
        <v>18</v>
      </c>
      <c r="B23" s="26">
        <v>3918</v>
      </c>
      <c r="C23" s="25" t="s">
        <v>1202</v>
      </c>
      <c r="D23" s="20" t="s">
        <v>1210</v>
      </c>
      <c r="E23" s="20" t="s">
        <v>1211</v>
      </c>
      <c r="F23" s="25" t="s">
        <v>1212</v>
      </c>
      <c r="G23" s="18"/>
      <c r="H23" s="18" t="s">
        <v>9</v>
      </c>
      <c r="I23" s="18"/>
      <c r="J23" s="18">
        <v>1</v>
      </c>
      <c r="K23" s="18"/>
      <c r="L23" s="18"/>
      <c r="M23" s="18"/>
      <c r="N23" s="18"/>
      <c r="O23" s="18"/>
      <c r="P23" s="18"/>
      <c r="Q23" s="18"/>
      <c r="R23" s="18">
        <f t="shared" si="6"/>
        <v>1</v>
      </c>
      <c r="S23" s="18">
        <f t="shared" si="6"/>
        <v>0</v>
      </c>
      <c r="T23" s="21">
        <f t="shared" si="7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20">
        <v>7240883936</v>
      </c>
    </row>
    <row r="24" spans="1:34" s="24" customFormat="1" ht="21" customHeight="1">
      <c r="A24" s="20">
        <v>19</v>
      </c>
      <c r="B24" s="26">
        <v>3919</v>
      </c>
      <c r="C24" s="25" t="s">
        <v>1213</v>
      </c>
      <c r="D24" s="20" t="s">
        <v>1235</v>
      </c>
      <c r="E24" s="20" t="s">
        <v>1236</v>
      </c>
      <c r="F24" s="25" t="s">
        <v>1237</v>
      </c>
      <c r="G24" s="18"/>
      <c r="H24" s="18" t="s">
        <v>9</v>
      </c>
      <c r="I24" s="18"/>
      <c r="J24" s="18"/>
      <c r="K24" s="18">
        <v>1</v>
      </c>
      <c r="L24" s="18"/>
      <c r="M24" s="18"/>
      <c r="N24" s="18"/>
      <c r="O24" s="18"/>
      <c r="P24" s="18"/>
      <c r="Q24" s="18"/>
      <c r="R24" s="18">
        <f aca="true" t="shared" si="8" ref="R24:S26">SUM(J24+L24+N24+P24)</f>
        <v>0</v>
      </c>
      <c r="S24" s="18">
        <f t="shared" si="8"/>
        <v>1</v>
      </c>
      <c r="T24" s="21">
        <f t="shared" si="7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20">
        <v>7828311210</v>
      </c>
    </row>
    <row r="25" spans="1:34" s="24" customFormat="1" ht="21" customHeight="1">
      <c r="A25" s="20">
        <v>20</v>
      </c>
      <c r="B25" s="26">
        <v>3920</v>
      </c>
      <c r="C25" s="25" t="s">
        <v>1240</v>
      </c>
      <c r="D25" s="20" t="s">
        <v>400</v>
      </c>
      <c r="E25" s="20" t="s">
        <v>391</v>
      </c>
      <c r="F25" s="25" t="s">
        <v>1269</v>
      </c>
      <c r="G25" s="18"/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8"/>
        <v>1</v>
      </c>
      <c r="S25" s="18">
        <f t="shared" si="8"/>
        <v>0</v>
      </c>
      <c r="T25" s="21">
        <f t="shared" si="7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20">
        <v>7024562670</v>
      </c>
    </row>
    <row r="26" spans="1:34" s="24" customFormat="1" ht="21" customHeight="1">
      <c r="A26" s="20">
        <v>21</v>
      </c>
      <c r="B26" s="26">
        <v>3921</v>
      </c>
      <c r="C26" s="25" t="s">
        <v>1240</v>
      </c>
      <c r="D26" s="20" t="s">
        <v>1270</v>
      </c>
      <c r="E26" s="20" t="s">
        <v>1271</v>
      </c>
      <c r="F26" s="25" t="s">
        <v>1272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8"/>
        <v>1</v>
      </c>
      <c r="S26" s="18">
        <f t="shared" si="8"/>
        <v>0</v>
      </c>
      <c r="T26" s="21">
        <f t="shared" si="7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20">
        <v>9644371874</v>
      </c>
    </row>
    <row r="27" spans="1:34" s="23" customFormat="1" ht="21" customHeight="1">
      <c r="A27" s="20">
        <v>22</v>
      </c>
      <c r="B27" s="26">
        <v>3922</v>
      </c>
      <c r="C27" s="18" t="s">
        <v>1273</v>
      </c>
      <c r="D27" s="20" t="s">
        <v>1274</v>
      </c>
      <c r="E27" s="20" t="s">
        <v>787</v>
      </c>
      <c r="F27" s="25" t="s">
        <v>1275</v>
      </c>
      <c r="G27" s="18" t="s">
        <v>1276</v>
      </c>
      <c r="H27" s="20" t="s">
        <v>9</v>
      </c>
      <c r="I27" s="18"/>
      <c r="J27" s="18"/>
      <c r="K27" s="18">
        <v>1</v>
      </c>
      <c r="L27" s="18"/>
      <c r="M27" s="18"/>
      <c r="N27" s="18"/>
      <c r="O27" s="18"/>
      <c r="P27" s="18"/>
      <c r="Q27" s="18"/>
      <c r="R27" s="18">
        <f aca="true" t="shared" si="9" ref="R27:S31">SUM(J27+L27+N27+P27)</f>
        <v>0</v>
      </c>
      <c r="S27" s="18">
        <f t="shared" si="9"/>
        <v>1</v>
      </c>
      <c r="T27" s="21">
        <f>SUM(R27:S27)</f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6261769551</v>
      </c>
    </row>
    <row r="28" spans="1:34" s="23" customFormat="1" ht="21" customHeight="1">
      <c r="A28" s="20">
        <v>23</v>
      </c>
      <c r="B28" s="26">
        <v>3923</v>
      </c>
      <c r="C28" s="18" t="s">
        <v>1277</v>
      </c>
      <c r="D28" s="20" t="s">
        <v>1278</v>
      </c>
      <c r="E28" s="20" t="s">
        <v>1279</v>
      </c>
      <c r="F28" s="25" t="s">
        <v>1280</v>
      </c>
      <c r="G28" s="18"/>
      <c r="H28" s="20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9"/>
        <v>1</v>
      </c>
      <c r="S28" s="18">
        <f t="shared" si="9"/>
        <v>0</v>
      </c>
      <c r="T28" s="21">
        <f>SUM(R28:S28)</f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9340328070</v>
      </c>
    </row>
    <row r="29" spans="1:34" s="23" customFormat="1" ht="21" customHeight="1">
      <c r="A29" s="20">
        <v>24</v>
      </c>
      <c r="B29" s="26">
        <v>3924</v>
      </c>
      <c r="C29" s="18" t="s">
        <v>1311</v>
      </c>
      <c r="D29" s="20" t="s">
        <v>1325</v>
      </c>
      <c r="E29" s="20" t="s">
        <v>1326</v>
      </c>
      <c r="F29" s="25" t="s">
        <v>1327</v>
      </c>
      <c r="G29" s="18"/>
      <c r="H29" s="20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9"/>
        <v>1</v>
      </c>
      <c r="S29" s="18">
        <f t="shared" si="9"/>
        <v>0</v>
      </c>
      <c r="T29" s="21">
        <f>SUM(R29:S29)</f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7999621377</v>
      </c>
    </row>
    <row r="30" spans="1:34" s="23" customFormat="1" ht="21" customHeight="1">
      <c r="A30" s="20">
        <v>25</v>
      </c>
      <c r="B30" s="26">
        <v>3925</v>
      </c>
      <c r="C30" s="18" t="s">
        <v>1311</v>
      </c>
      <c r="D30" s="20" t="s">
        <v>1328</v>
      </c>
      <c r="E30" s="20" t="s">
        <v>1329</v>
      </c>
      <c r="F30" s="25" t="s">
        <v>1330</v>
      </c>
      <c r="G30" s="18"/>
      <c r="H30" s="20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 t="shared" si="9"/>
        <v>1</v>
      </c>
      <c r="S30" s="18">
        <f t="shared" si="9"/>
        <v>0</v>
      </c>
      <c r="T30" s="21">
        <f>SUM(R30:S30)</f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8770002910</v>
      </c>
    </row>
    <row r="31" spans="1:34" s="23" customFormat="1" ht="21" customHeight="1">
      <c r="A31" s="20">
        <v>26</v>
      </c>
      <c r="B31" s="26">
        <v>3926</v>
      </c>
      <c r="C31" s="18" t="s">
        <v>1311</v>
      </c>
      <c r="D31" s="20" t="s">
        <v>1331</v>
      </c>
      <c r="E31" s="20" t="s">
        <v>1332</v>
      </c>
      <c r="F31" s="25" t="s">
        <v>1333</v>
      </c>
      <c r="G31" s="18"/>
      <c r="H31" s="20" t="s">
        <v>11</v>
      </c>
      <c r="I31" s="18"/>
      <c r="J31" s="18"/>
      <c r="K31" s="18"/>
      <c r="L31" s="18"/>
      <c r="M31" s="18"/>
      <c r="N31" s="18">
        <v>1</v>
      </c>
      <c r="O31" s="18"/>
      <c r="P31" s="18"/>
      <c r="Q31" s="18"/>
      <c r="R31" s="18">
        <f t="shared" si="9"/>
        <v>1</v>
      </c>
      <c r="S31" s="18">
        <f t="shared" si="9"/>
        <v>0</v>
      </c>
      <c r="T31" s="21">
        <f>SUM(R31:S31)</f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9399531785</v>
      </c>
    </row>
    <row r="32" spans="1:34" s="23" customFormat="1" ht="21" customHeight="1">
      <c r="A32" s="20">
        <v>27</v>
      </c>
      <c r="B32" s="26">
        <v>3927</v>
      </c>
      <c r="C32" s="18" t="s">
        <v>1376</v>
      </c>
      <c r="D32" s="20" t="s">
        <v>1382</v>
      </c>
      <c r="E32" s="20" t="s">
        <v>1383</v>
      </c>
      <c r="F32" s="25" t="s">
        <v>1384</v>
      </c>
      <c r="G32" s="18"/>
      <c r="H32" s="20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aca="true" t="shared" si="10" ref="R32:R37">SUM(J32+L32+N32+P32)</f>
        <v>0</v>
      </c>
      <c r="S32" s="18">
        <f aca="true" t="shared" si="11" ref="S32:S37">SUM(K32+M32+O32+Q32)</f>
        <v>1</v>
      </c>
      <c r="T32" s="21">
        <f aca="true" t="shared" si="12" ref="T32:T37">SUM(R32:S32)</f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9098179081</v>
      </c>
    </row>
    <row r="33" spans="1:34" s="23" customFormat="1" ht="21" customHeight="1">
      <c r="A33" s="20">
        <v>28</v>
      </c>
      <c r="B33" s="26">
        <v>3928</v>
      </c>
      <c r="C33" s="18" t="s">
        <v>1376</v>
      </c>
      <c r="D33" s="20" t="s">
        <v>983</v>
      </c>
      <c r="E33" s="20" t="s">
        <v>1385</v>
      </c>
      <c r="F33" s="25" t="s">
        <v>1336</v>
      </c>
      <c r="G33" s="18"/>
      <c r="H33" s="20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10"/>
        <v>0</v>
      </c>
      <c r="S33" s="18">
        <f t="shared" si="11"/>
        <v>1</v>
      </c>
      <c r="T33" s="21">
        <f t="shared" si="1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6260973088</v>
      </c>
    </row>
    <row r="34" spans="1:34" s="23" customFormat="1" ht="21" customHeight="1">
      <c r="A34" s="20">
        <v>29</v>
      </c>
      <c r="B34" s="26">
        <v>3929</v>
      </c>
      <c r="C34" s="18" t="s">
        <v>1376</v>
      </c>
      <c r="D34" s="20" t="s">
        <v>1386</v>
      </c>
      <c r="E34" s="20" t="s">
        <v>1387</v>
      </c>
      <c r="F34" s="25" t="s">
        <v>1388</v>
      </c>
      <c r="G34" s="18"/>
      <c r="H34" s="20" t="s">
        <v>15</v>
      </c>
      <c r="I34" s="18"/>
      <c r="J34" s="18"/>
      <c r="K34" s="18"/>
      <c r="L34" s="18"/>
      <c r="M34" s="18"/>
      <c r="N34" s="18"/>
      <c r="O34" s="18"/>
      <c r="P34" s="18">
        <v>1</v>
      </c>
      <c r="Q34" s="18"/>
      <c r="R34" s="18">
        <f t="shared" si="10"/>
        <v>1</v>
      </c>
      <c r="S34" s="18">
        <f t="shared" si="11"/>
        <v>0</v>
      </c>
      <c r="T34" s="21">
        <f t="shared" si="1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6260076092</v>
      </c>
    </row>
    <row r="35" spans="1:34" s="23" customFormat="1" ht="21" customHeight="1">
      <c r="A35" s="20">
        <v>30</v>
      </c>
      <c r="B35" s="26">
        <v>3930</v>
      </c>
      <c r="C35" s="18" t="s">
        <v>1376</v>
      </c>
      <c r="D35" s="20" t="s">
        <v>1389</v>
      </c>
      <c r="E35" s="20" t="s">
        <v>1390</v>
      </c>
      <c r="F35" s="25" t="s">
        <v>1391</v>
      </c>
      <c r="G35" s="18"/>
      <c r="H35" s="20" t="s">
        <v>11</v>
      </c>
      <c r="I35" s="18"/>
      <c r="J35" s="18"/>
      <c r="K35" s="18"/>
      <c r="L35" s="18"/>
      <c r="M35" s="18"/>
      <c r="N35" s="18"/>
      <c r="O35" s="18">
        <v>1</v>
      </c>
      <c r="P35" s="18"/>
      <c r="Q35" s="18"/>
      <c r="R35" s="18">
        <f t="shared" si="10"/>
        <v>0</v>
      </c>
      <c r="S35" s="18">
        <f t="shared" si="11"/>
        <v>1</v>
      </c>
      <c r="T35" s="21">
        <f t="shared" si="1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9174639996</v>
      </c>
    </row>
    <row r="36" spans="1:34" s="23" customFormat="1" ht="21" customHeight="1">
      <c r="A36" s="20">
        <v>31</v>
      </c>
      <c r="B36" s="26">
        <v>3931</v>
      </c>
      <c r="C36" s="18" t="s">
        <v>1376</v>
      </c>
      <c r="D36" s="20" t="s">
        <v>1392</v>
      </c>
      <c r="E36" s="20" t="s">
        <v>1393</v>
      </c>
      <c r="F36" s="25" t="s">
        <v>620</v>
      </c>
      <c r="G36" s="18"/>
      <c r="H36" s="20" t="s">
        <v>11</v>
      </c>
      <c r="I36" s="18"/>
      <c r="J36" s="18"/>
      <c r="K36" s="18"/>
      <c r="L36" s="18"/>
      <c r="M36" s="18"/>
      <c r="N36" s="18">
        <v>1</v>
      </c>
      <c r="O36" s="18"/>
      <c r="P36" s="18"/>
      <c r="Q36" s="18"/>
      <c r="R36" s="18">
        <f t="shared" si="10"/>
        <v>1</v>
      </c>
      <c r="S36" s="18">
        <f t="shared" si="11"/>
        <v>0</v>
      </c>
      <c r="T36" s="21">
        <f t="shared" si="1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9340268394</v>
      </c>
    </row>
    <row r="37" spans="1:34" s="23" customFormat="1" ht="21" customHeight="1">
      <c r="A37" s="20">
        <v>32</v>
      </c>
      <c r="B37" s="26">
        <v>3932</v>
      </c>
      <c r="C37" s="18" t="s">
        <v>1376</v>
      </c>
      <c r="D37" s="20" t="s">
        <v>1394</v>
      </c>
      <c r="E37" s="20" t="s">
        <v>1395</v>
      </c>
      <c r="F37" s="25" t="s">
        <v>1010</v>
      </c>
      <c r="G37" s="18"/>
      <c r="H37" s="20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10"/>
        <v>1</v>
      </c>
      <c r="S37" s="18">
        <f t="shared" si="11"/>
        <v>0</v>
      </c>
      <c r="T37" s="21">
        <f t="shared" si="1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7693983963</v>
      </c>
    </row>
    <row r="38" spans="1:34" s="23" customFormat="1" ht="21" customHeight="1">
      <c r="A38" s="20">
        <v>33</v>
      </c>
      <c r="B38" s="26">
        <v>3933</v>
      </c>
      <c r="C38" s="18" t="s">
        <v>1376</v>
      </c>
      <c r="D38" s="20" t="s">
        <v>962</v>
      </c>
      <c r="E38" s="20" t="s">
        <v>1396</v>
      </c>
      <c r="F38" s="25" t="s">
        <v>1045</v>
      </c>
      <c r="G38" s="18"/>
      <c r="H38" s="20" t="s">
        <v>11</v>
      </c>
      <c r="I38" s="18"/>
      <c r="J38" s="18"/>
      <c r="K38" s="18"/>
      <c r="L38" s="18"/>
      <c r="M38" s="18"/>
      <c r="N38" s="18">
        <v>1</v>
      </c>
      <c r="O38" s="18"/>
      <c r="P38" s="18"/>
      <c r="Q38" s="18"/>
      <c r="R38" s="18">
        <f aca="true" t="shared" si="13" ref="R38:S40">SUM(J38+L38+N38+P38)</f>
        <v>1</v>
      </c>
      <c r="S38" s="18">
        <f t="shared" si="13"/>
        <v>0</v>
      </c>
      <c r="T38" s="21">
        <f>SUM(R38:S38)</f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9669039543</v>
      </c>
    </row>
    <row r="39" spans="1:34" s="23" customFormat="1" ht="21" customHeight="1">
      <c r="A39" s="20">
        <v>34</v>
      </c>
      <c r="B39" s="26">
        <v>3934</v>
      </c>
      <c r="C39" s="18" t="s">
        <v>1376</v>
      </c>
      <c r="D39" s="20" t="s">
        <v>1397</v>
      </c>
      <c r="E39" s="20" t="s">
        <v>1398</v>
      </c>
      <c r="F39" s="25" t="s">
        <v>1399</v>
      </c>
      <c r="G39" s="18"/>
      <c r="H39" s="20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13"/>
        <v>1</v>
      </c>
      <c r="S39" s="18">
        <f t="shared" si="13"/>
        <v>0</v>
      </c>
      <c r="T39" s="21">
        <f>SUM(R39:S39)</f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9753052041</v>
      </c>
    </row>
    <row r="40" spans="1:34" s="23" customFormat="1" ht="21" customHeight="1">
      <c r="A40" s="20">
        <v>35</v>
      </c>
      <c r="B40" s="26">
        <v>3935</v>
      </c>
      <c r="C40" s="18" t="s">
        <v>1536</v>
      </c>
      <c r="D40" s="20" t="s">
        <v>1570</v>
      </c>
      <c r="E40" s="20" t="s">
        <v>1192</v>
      </c>
      <c r="F40" s="25" t="s">
        <v>1794</v>
      </c>
      <c r="G40" s="18"/>
      <c r="H40" s="20" t="s">
        <v>11</v>
      </c>
      <c r="I40" s="18"/>
      <c r="J40" s="18"/>
      <c r="K40" s="18"/>
      <c r="L40" s="18"/>
      <c r="M40" s="18"/>
      <c r="N40" s="18"/>
      <c r="O40" s="18">
        <v>1</v>
      </c>
      <c r="P40" s="18"/>
      <c r="Q40" s="18"/>
      <c r="R40" s="18">
        <f t="shared" si="13"/>
        <v>0</v>
      </c>
      <c r="S40" s="18">
        <f t="shared" si="13"/>
        <v>1</v>
      </c>
      <c r="T40" s="21">
        <f>SUM(R40:S40)</f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6263642725</v>
      </c>
    </row>
    <row r="41" spans="1:34" s="23" customFormat="1" ht="21" customHeight="1">
      <c r="A41" s="20">
        <v>36</v>
      </c>
      <c r="B41" s="26">
        <v>3936</v>
      </c>
      <c r="C41" s="18" t="s">
        <v>1795</v>
      </c>
      <c r="D41" s="20" t="s">
        <v>1819</v>
      </c>
      <c r="E41" s="20" t="s">
        <v>1820</v>
      </c>
      <c r="F41" s="25" t="s">
        <v>957</v>
      </c>
      <c r="G41" s="18"/>
      <c r="H41" s="20" t="s">
        <v>15</v>
      </c>
      <c r="I41" s="18"/>
      <c r="J41" s="18"/>
      <c r="K41" s="18"/>
      <c r="L41" s="18"/>
      <c r="M41" s="18"/>
      <c r="N41" s="18"/>
      <c r="O41" s="18"/>
      <c r="P41" s="18"/>
      <c r="Q41" s="18">
        <v>1</v>
      </c>
      <c r="R41" s="18">
        <f>SUM(J41+L41+N41+P41)</f>
        <v>0</v>
      </c>
      <c r="S41" s="18">
        <f>SUM(K41+M41+O41+Q41)</f>
        <v>1</v>
      </c>
      <c r="T41" s="21">
        <f>SUM(R41:S41)</f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9165526544</v>
      </c>
    </row>
    <row r="42" spans="1:34" s="23" customFormat="1" ht="21" customHeight="1">
      <c r="A42" s="20">
        <v>37</v>
      </c>
      <c r="B42" s="26">
        <v>3937</v>
      </c>
      <c r="C42" s="18" t="s">
        <v>1837</v>
      </c>
      <c r="D42" s="20" t="s">
        <v>1844</v>
      </c>
      <c r="E42" s="20" t="s">
        <v>1845</v>
      </c>
      <c r="F42" s="25" t="s">
        <v>863</v>
      </c>
      <c r="G42" s="18"/>
      <c r="H42" s="20" t="s">
        <v>11</v>
      </c>
      <c r="I42" s="18"/>
      <c r="J42" s="18"/>
      <c r="K42" s="18"/>
      <c r="L42" s="18"/>
      <c r="M42" s="18"/>
      <c r="N42" s="18"/>
      <c r="O42" s="18">
        <v>1</v>
      </c>
      <c r="P42" s="18"/>
      <c r="Q42" s="18"/>
      <c r="R42" s="18">
        <f>SUM(J42+L42+N42+P42)</f>
        <v>0</v>
      </c>
      <c r="S42" s="18">
        <f>SUM(K42+M42+O42+Q42)</f>
        <v>1</v>
      </c>
      <c r="T42" s="21">
        <f>SUM(R42:S42)</f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6263756991</v>
      </c>
    </row>
    <row r="43" spans="1:34" s="27" customFormat="1" ht="21" customHeight="1">
      <c r="A43" s="20"/>
      <c r="B43" s="26"/>
      <c r="C43" s="20"/>
      <c r="D43" s="20"/>
      <c r="E43" s="20"/>
      <c r="F43" s="20"/>
      <c r="G43" s="20"/>
      <c r="H43" s="20"/>
      <c r="I43" s="20"/>
      <c r="J43" s="18">
        <f>SUM(J6:J42)</f>
        <v>6</v>
      </c>
      <c r="K43" s="18">
        <f>SUM(K6:K42)</f>
        <v>4</v>
      </c>
      <c r="L43" s="18"/>
      <c r="M43" s="18"/>
      <c r="N43" s="18">
        <f aca="true" t="shared" si="14" ref="N43:T43">SUM(N6:N42)</f>
        <v>16</v>
      </c>
      <c r="O43" s="18">
        <f t="shared" si="14"/>
        <v>7</v>
      </c>
      <c r="P43" s="18">
        <f t="shared" si="14"/>
        <v>3</v>
      </c>
      <c r="Q43" s="18">
        <f t="shared" si="14"/>
        <v>1</v>
      </c>
      <c r="R43" s="18">
        <f t="shared" si="14"/>
        <v>25</v>
      </c>
      <c r="S43" s="18">
        <f t="shared" si="14"/>
        <v>12</v>
      </c>
      <c r="T43" s="18">
        <f t="shared" si="14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28"/>
    </row>
  </sheetData>
  <sheetProtection/>
  <mergeCells count="33">
    <mergeCell ref="A1:AH1"/>
    <mergeCell ref="AG4:AG5"/>
    <mergeCell ref="AF4:AF5"/>
    <mergeCell ref="J4:K4"/>
    <mergeCell ref="N4:O4"/>
    <mergeCell ref="P4:Q4"/>
    <mergeCell ref="U4:U5"/>
    <mergeCell ref="AH3:AH5"/>
    <mergeCell ref="J3:T3"/>
    <mergeCell ref="AD4:AD5"/>
    <mergeCell ref="AC3:AG3"/>
    <mergeCell ref="AC4:AC5"/>
    <mergeCell ref="V4:V5"/>
    <mergeCell ref="U3:AB3"/>
    <mergeCell ref="Y4:Y5"/>
    <mergeCell ref="AA4:AA5"/>
    <mergeCell ref="F3:F5"/>
    <mergeCell ref="B3:B5"/>
    <mergeCell ref="H3:H5"/>
    <mergeCell ref="I3:I5"/>
    <mergeCell ref="X4:X5"/>
    <mergeCell ref="L4:M4"/>
    <mergeCell ref="R4:T4"/>
    <mergeCell ref="A2:AH2"/>
    <mergeCell ref="AE4:AE5"/>
    <mergeCell ref="C3:C5"/>
    <mergeCell ref="D3:D5"/>
    <mergeCell ref="E3:E5"/>
    <mergeCell ref="AB4:AB5"/>
    <mergeCell ref="Z4:Z5"/>
    <mergeCell ref="A3:A5"/>
    <mergeCell ref="W4:W5"/>
    <mergeCell ref="G3:G5"/>
  </mergeCells>
  <printOptions horizontalCentered="1"/>
  <pageMargins left="0.23" right="0.3" top="0.28" bottom="0.27" header="0.16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3"/>
  <sheetViews>
    <sheetView zoomScalePageLayoutView="0" workbookViewId="0" topLeftCell="A5">
      <selection activeCell="AI5" sqref="AI1:AI16384"/>
    </sheetView>
  </sheetViews>
  <sheetFormatPr defaultColWidth="9.140625" defaultRowHeight="12.75"/>
  <cols>
    <col min="1" max="1" width="4.28125" style="1" bestFit="1" customWidth="1"/>
    <col min="2" max="2" width="4.8515625" style="1" customWidth="1"/>
    <col min="3" max="3" width="10.140625" style="1" customWidth="1"/>
    <col min="4" max="4" width="23.8515625" style="4" customWidth="1"/>
    <col min="5" max="5" width="23.00390625" style="4" customWidth="1"/>
    <col min="6" max="6" width="9.8515625" style="1" customWidth="1"/>
    <col min="7" max="7" width="15.57421875" style="1" customWidth="1"/>
    <col min="8" max="8" width="6.421875" style="1" customWidth="1"/>
    <col min="9" max="9" width="5.140625" style="1" customWidth="1"/>
    <col min="10" max="18" width="3.28125" style="1" bestFit="1" customWidth="1"/>
    <col min="19" max="20" width="3.57421875" style="1" customWidth="1"/>
    <col min="21" max="28" width="3.421875" style="1" hidden="1" customWidth="1"/>
    <col min="29" max="33" width="3.421875" style="1" customWidth="1"/>
    <col min="34" max="34" width="10.7109375" style="5" customWidth="1"/>
    <col min="35" max="35" width="8.00390625" style="1" customWidth="1"/>
    <col min="36" max="16384" width="9.140625" style="1" customWidth="1"/>
  </cols>
  <sheetData>
    <row r="1" spans="1:34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63" customHeight="1">
      <c r="A2" s="100" t="s">
        <v>1755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s="2" customFormat="1" ht="14.25">
      <c r="A3" s="74" t="s">
        <v>4</v>
      </c>
      <c r="B3" s="74" t="s">
        <v>16</v>
      </c>
      <c r="C3" s="74" t="s">
        <v>7</v>
      </c>
      <c r="D3" s="74" t="s">
        <v>5</v>
      </c>
      <c r="E3" s="74" t="s">
        <v>12</v>
      </c>
      <c r="F3" s="74" t="s">
        <v>6</v>
      </c>
      <c r="G3" s="74" t="s">
        <v>8</v>
      </c>
      <c r="H3" s="70" t="s">
        <v>1754</v>
      </c>
      <c r="I3" s="70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82" t="s">
        <v>17</v>
      </c>
    </row>
    <row r="4" spans="1:34" s="2" customFormat="1" ht="14.25">
      <c r="A4" s="74"/>
      <c r="B4" s="74"/>
      <c r="C4" s="74"/>
      <c r="D4" s="74"/>
      <c r="E4" s="74"/>
      <c r="F4" s="74"/>
      <c r="G4" s="74"/>
      <c r="H4" s="71"/>
      <c r="I4" s="71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90" t="s">
        <v>18</v>
      </c>
      <c r="V4" s="90" t="s">
        <v>19</v>
      </c>
      <c r="W4" s="90" t="s">
        <v>24</v>
      </c>
      <c r="X4" s="90" t="s">
        <v>25</v>
      </c>
      <c r="Y4" s="90" t="s">
        <v>26</v>
      </c>
      <c r="Z4" s="90"/>
      <c r="AA4" s="90"/>
      <c r="AB4" s="90"/>
      <c r="AC4" s="73" t="s">
        <v>32</v>
      </c>
      <c r="AD4" s="73" t="s">
        <v>33</v>
      </c>
      <c r="AE4" s="73" t="s">
        <v>34</v>
      </c>
      <c r="AF4" s="73" t="s">
        <v>35</v>
      </c>
      <c r="AG4" s="73" t="s">
        <v>36</v>
      </c>
      <c r="AH4" s="83"/>
    </row>
    <row r="5" spans="1:34" s="2" customFormat="1" ht="150.75" customHeight="1">
      <c r="A5" s="74"/>
      <c r="B5" s="74"/>
      <c r="C5" s="74"/>
      <c r="D5" s="74"/>
      <c r="E5" s="74"/>
      <c r="F5" s="74"/>
      <c r="G5" s="74"/>
      <c r="H5" s="72"/>
      <c r="I5" s="72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90"/>
      <c r="V5" s="90"/>
      <c r="W5" s="90"/>
      <c r="X5" s="90"/>
      <c r="Y5" s="90"/>
      <c r="Z5" s="90"/>
      <c r="AA5" s="90"/>
      <c r="AB5" s="90"/>
      <c r="AC5" s="73"/>
      <c r="AD5" s="73"/>
      <c r="AE5" s="73"/>
      <c r="AF5" s="73"/>
      <c r="AG5" s="73"/>
      <c r="AH5" s="84"/>
    </row>
    <row r="6" spans="1:34" s="23" customFormat="1" ht="16.5" customHeight="1">
      <c r="A6" s="18">
        <v>1</v>
      </c>
      <c r="B6" s="18">
        <v>3950</v>
      </c>
      <c r="C6" s="25" t="s">
        <v>190</v>
      </c>
      <c r="D6" s="25" t="s">
        <v>191</v>
      </c>
      <c r="E6" s="20" t="s">
        <v>1753</v>
      </c>
      <c r="F6" s="25" t="s">
        <v>177</v>
      </c>
      <c r="G6" s="18" t="s">
        <v>1752</v>
      </c>
      <c r="H6" s="18" t="s">
        <v>9</v>
      </c>
      <c r="I6" s="18" t="s">
        <v>95</v>
      </c>
      <c r="J6" s="18"/>
      <c r="K6" s="18"/>
      <c r="L6" s="18"/>
      <c r="M6" s="18"/>
      <c r="N6" s="18"/>
      <c r="O6" s="18">
        <v>1</v>
      </c>
      <c r="P6" s="18"/>
      <c r="Q6" s="18"/>
      <c r="R6" s="18">
        <f aca="true" t="shared" si="0" ref="R6:R42">SUM(J6+L6+N6+P6)</f>
        <v>0</v>
      </c>
      <c r="S6" s="18">
        <f aca="true" t="shared" si="1" ref="S6:S42">SUM(K6+M6+O6+Q6)</f>
        <v>1</v>
      </c>
      <c r="T6" s="21">
        <f aca="true" t="shared" si="2" ref="T6:T43">SUM(R6:S6)</f>
        <v>1</v>
      </c>
      <c r="U6" s="18"/>
      <c r="V6" s="18"/>
      <c r="W6" s="18"/>
      <c r="X6" s="18"/>
      <c r="Y6" s="18"/>
      <c r="Z6" s="18"/>
      <c r="AA6" s="18"/>
      <c r="AB6" s="18"/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20">
        <v>7999118428</v>
      </c>
    </row>
    <row r="7" spans="1:34" s="23" customFormat="1" ht="16.5" customHeight="1">
      <c r="A7" s="18">
        <v>2</v>
      </c>
      <c r="B7" s="18">
        <v>3951</v>
      </c>
      <c r="C7" s="19" t="s">
        <v>201</v>
      </c>
      <c r="D7" s="20" t="s">
        <v>208</v>
      </c>
      <c r="E7" s="20" t="s">
        <v>209</v>
      </c>
      <c r="F7" s="19" t="s">
        <v>1751</v>
      </c>
      <c r="G7" s="18" t="s">
        <v>1750</v>
      </c>
      <c r="H7" s="18" t="s">
        <v>11</v>
      </c>
      <c r="I7" s="18"/>
      <c r="J7" s="18"/>
      <c r="K7" s="18"/>
      <c r="L7" s="18"/>
      <c r="M7" s="18"/>
      <c r="N7" s="18">
        <v>1</v>
      </c>
      <c r="O7" s="18"/>
      <c r="P7" s="18"/>
      <c r="Q7" s="18"/>
      <c r="R7" s="18">
        <f t="shared" si="0"/>
        <v>1</v>
      </c>
      <c r="S7" s="18">
        <f t="shared" si="1"/>
        <v>0</v>
      </c>
      <c r="T7" s="21">
        <f t="shared" si="2"/>
        <v>1</v>
      </c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8827429744</v>
      </c>
    </row>
    <row r="8" spans="1:34" s="23" customFormat="1" ht="16.5" customHeight="1">
      <c r="A8" s="18">
        <v>3</v>
      </c>
      <c r="B8" s="18">
        <v>3952</v>
      </c>
      <c r="C8" s="19" t="s">
        <v>201</v>
      </c>
      <c r="D8" s="20" t="s">
        <v>210</v>
      </c>
      <c r="E8" s="20" t="s">
        <v>1749</v>
      </c>
      <c r="F8" s="19" t="s">
        <v>211</v>
      </c>
      <c r="G8" s="18" t="s">
        <v>1748</v>
      </c>
      <c r="H8" s="18" t="s">
        <v>9</v>
      </c>
      <c r="I8" s="18"/>
      <c r="J8" s="18">
        <v>1</v>
      </c>
      <c r="K8" s="18"/>
      <c r="L8" s="18"/>
      <c r="M8" s="18"/>
      <c r="N8" s="18"/>
      <c r="O8" s="18"/>
      <c r="P8" s="18"/>
      <c r="Q8" s="18"/>
      <c r="R8" s="18">
        <f t="shared" si="0"/>
        <v>1</v>
      </c>
      <c r="S8" s="18">
        <f t="shared" si="1"/>
        <v>0</v>
      </c>
      <c r="T8" s="21">
        <f t="shared" si="2"/>
        <v>1</v>
      </c>
      <c r="U8" s="18"/>
      <c r="V8" s="18"/>
      <c r="W8" s="18"/>
      <c r="X8" s="18"/>
      <c r="Y8" s="18"/>
      <c r="Z8" s="18"/>
      <c r="AA8" s="18"/>
      <c r="AB8" s="18"/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7772966381</v>
      </c>
    </row>
    <row r="9" spans="1:34" s="23" customFormat="1" ht="16.5" customHeight="1">
      <c r="A9" s="18">
        <v>4</v>
      </c>
      <c r="B9" s="18">
        <v>3953</v>
      </c>
      <c r="C9" s="19" t="s">
        <v>201</v>
      </c>
      <c r="D9" s="20" t="s">
        <v>212</v>
      </c>
      <c r="E9" s="20" t="s">
        <v>1747</v>
      </c>
      <c r="F9" s="19" t="s">
        <v>1746</v>
      </c>
      <c r="G9" s="18" t="s">
        <v>1745</v>
      </c>
      <c r="H9" s="18" t="s">
        <v>11</v>
      </c>
      <c r="I9" s="18"/>
      <c r="J9" s="18"/>
      <c r="K9" s="18"/>
      <c r="L9" s="18"/>
      <c r="M9" s="18"/>
      <c r="N9" s="18">
        <v>1</v>
      </c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/>
      <c r="V9" s="18"/>
      <c r="W9" s="18"/>
      <c r="X9" s="18"/>
      <c r="Y9" s="18"/>
      <c r="Z9" s="18"/>
      <c r="AA9" s="18"/>
      <c r="AB9" s="18"/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9753171896</v>
      </c>
    </row>
    <row r="10" spans="1:34" s="23" customFormat="1" ht="16.5" customHeight="1">
      <c r="A10" s="18">
        <v>5</v>
      </c>
      <c r="B10" s="18">
        <v>3954</v>
      </c>
      <c r="C10" s="19" t="s">
        <v>218</v>
      </c>
      <c r="D10" s="20" t="s">
        <v>219</v>
      </c>
      <c r="E10" s="20" t="s">
        <v>1744</v>
      </c>
      <c r="F10" s="19" t="s">
        <v>1743</v>
      </c>
      <c r="G10" s="18" t="s">
        <v>1742</v>
      </c>
      <c r="H10" s="18" t="s">
        <v>15</v>
      </c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18">
        <f t="shared" si="0"/>
        <v>0</v>
      </c>
      <c r="S10" s="18">
        <f t="shared" si="1"/>
        <v>1</v>
      </c>
      <c r="T10" s="21">
        <f t="shared" si="2"/>
        <v>1</v>
      </c>
      <c r="U10" s="18"/>
      <c r="V10" s="18"/>
      <c r="W10" s="18"/>
      <c r="X10" s="18"/>
      <c r="Y10" s="18"/>
      <c r="Z10" s="18"/>
      <c r="AA10" s="18"/>
      <c r="AB10" s="18"/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9753359700</v>
      </c>
    </row>
    <row r="11" spans="1:34" s="23" customFormat="1" ht="16.5" customHeight="1">
      <c r="A11" s="18">
        <v>6</v>
      </c>
      <c r="B11" s="18">
        <v>3955</v>
      </c>
      <c r="C11" s="19" t="s">
        <v>218</v>
      </c>
      <c r="D11" s="20" t="s">
        <v>220</v>
      </c>
      <c r="E11" s="20" t="s">
        <v>1741</v>
      </c>
      <c r="F11" s="19" t="s">
        <v>1740</v>
      </c>
      <c r="G11" s="18" t="s">
        <v>1739</v>
      </c>
      <c r="H11" s="18" t="s">
        <v>9</v>
      </c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8">
        <f t="shared" si="1"/>
        <v>0</v>
      </c>
      <c r="T11" s="21">
        <f t="shared" si="2"/>
        <v>1</v>
      </c>
      <c r="U11" s="18"/>
      <c r="V11" s="18"/>
      <c r="W11" s="18"/>
      <c r="X11" s="18"/>
      <c r="Y11" s="18"/>
      <c r="Z11" s="18"/>
      <c r="AA11" s="18"/>
      <c r="AB11" s="18"/>
      <c r="AC11" s="18">
        <v>1</v>
      </c>
      <c r="AD11" s="18">
        <v>1</v>
      </c>
      <c r="AE11" s="18">
        <v>1</v>
      </c>
      <c r="AF11" s="18">
        <v>1</v>
      </c>
      <c r="AG11" s="18">
        <v>1</v>
      </c>
      <c r="AH11" s="18">
        <v>7697978707</v>
      </c>
    </row>
    <row r="12" spans="1:34" s="23" customFormat="1" ht="16.5" customHeight="1">
      <c r="A12" s="18">
        <v>7</v>
      </c>
      <c r="B12" s="18">
        <v>3956</v>
      </c>
      <c r="C12" s="19" t="s">
        <v>218</v>
      </c>
      <c r="D12" s="20" t="s">
        <v>221</v>
      </c>
      <c r="E12" s="20" t="s">
        <v>1738</v>
      </c>
      <c r="F12" s="19" t="s">
        <v>1737</v>
      </c>
      <c r="G12" s="18" t="s">
        <v>1736</v>
      </c>
      <c r="H12" s="18" t="s">
        <v>11</v>
      </c>
      <c r="I12" s="18"/>
      <c r="J12" s="18"/>
      <c r="K12" s="18"/>
      <c r="L12" s="18"/>
      <c r="M12" s="18"/>
      <c r="N12" s="18">
        <v>1</v>
      </c>
      <c r="O12" s="18"/>
      <c r="P12" s="18"/>
      <c r="Q12" s="18"/>
      <c r="R12" s="18">
        <f t="shared" si="0"/>
        <v>1</v>
      </c>
      <c r="S12" s="18">
        <f t="shared" si="1"/>
        <v>0</v>
      </c>
      <c r="T12" s="21">
        <f t="shared" si="2"/>
        <v>1</v>
      </c>
      <c r="U12" s="18"/>
      <c r="V12" s="18"/>
      <c r="W12" s="18"/>
      <c r="X12" s="18"/>
      <c r="Y12" s="18"/>
      <c r="Z12" s="18"/>
      <c r="AA12" s="18"/>
      <c r="AB12" s="18"/>
      <c r="AC12" s="18">
        <v>1</v>
      </c>
      <c r="AD12" s="18">
        <v>1</v>
      </c>
      <c r="AE12" s="18">
        <v>1</v>
      </c>
      <c r="AF12" s="18">
        <v>1</v>
      </c>
      <c r="AG12" s="18">
        <v>1</v>
      </c>
      <c r="AH12" s="18">
        <v>6263431911</v>
      </c>
    </row>
    <row r="13" spans="1:34" s="23" customFormat="1" ht="16.5" customHeight="1">
      <c r="A13" s="18">
        <v>8</v>
      </c>
      <c r="B13" s="18">
        <v>3957</v>
      </c>
      <c r="C13" s="19" t="s">
        <v>398</v>
      </c>
      <c r="D13" s="20" t="s">
        <v>711</v>
      </c>
      <c r="E13" s="20" t="s">
        <v>489</v>
      </c>
      <c r="F13" s="19" t="s">
        <v>1735</v>
      </c>
      <c r="G13" s="18" t="s">
        <v>1734</v>
      </c>
      <c r="H13" s="18" t="s">
        <v>11</v>
      </c>
      <c r="I13" s="18"/>
      <c r="J13" s="18"/>
      <c r="K13" s="18"/>
      <c r="L13" s="18"/>
      <c r="M13" s="18"/>
      <c r="N13" s="18">
        <v>1</v>
      </c>
      <c r="O13" s="18"/>
      <c r="P13" s="18"/>
      <c r="Q13" s="18"/>
      <c r="R13" s="18">
        <f t="shared" si="0"/>
        <v>1</v>
      </c>
      <c r="S13" s="18">
        <f t="shared" si="1"/>
        <v>0</v>
      </c>
      <c r="T13" s="21">
        <f t="shared" si="2"/>
        <v>1</v>
      </c>
      <c r="U13" s="18"/>
      <c r="V13" s="18"/>
      <c r="W13" s="18"/>
      <c r="X13" s="18"/>
      <c r="Y13" s="18"/>
      <c r="Z13" s="18"/>
      <c r="AA13" s="18"/>
      <c r="AB13" s="18"/>
      <c r="AC13" s="18">
        <v>1</v>
      </c>
      <c r="AD13" s="18">
        <v>1</v>
      </c>
      <c r="AE13" s="18">
        <v>1</v>
      </c>
      <c r="AF13" s="18">
        <v>1</v>
      </c>
      <c r="AG13" s="18">
        <v>1</v>
      </c>
      <c r="AH13" s="18">
        <v>6260414493</v>
      </c>
    </row>
    <row r="14" spans="1:34" s="23" customFormat="1" ht="16.5" customHeight="1">
      <c r="A14" s="18">
        <v>9</v>
      </c>
      <c r="B14" s="18">
        <v>3958</v>
      </c>
      <c r="C14" s="19" t="s">
        <v>398</v>
      </c>
      <c r="D14" s="20" t="s">
        <v>712</v>
      </c>
      <c r="E14" s="20" t="s">
        <v>1733</v>
      </c>
      <c r="F14" s="19" t="s">
        <v>511</v>
      </c>
      <c r="G14" s="18" t="s">
        <v>1732</v>
      </c>
      <c r="H14" s="18" t="s">
        <v>10</v>
      </c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18">
        <f t="shared" si="0"/>
        <v>0</v>
      </c>
      <c r="S14" s="18">
        <f t="shared" si="1"/>
        <v>1</v>
      </c>
      <c r="T14" s="21">
        <f t="shared" si="2"/>
        <v>1</v>
      </c>
      <c r="U14" s="18"/>
      <c r="V14" s="18"/>
      <c r="W14" s="18"/>
      <c r="X14" s="18"/>
      <c r="Y14" s="18"/>
      <c r="Z14" s="18"/>
      <c r="AA14" s="18"/>
      <c r="AB14" s="18"/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>
        <v>7898733938</v>
      </c>
    </row>
    <row r="15" spans="1:34" s="23" customFormat="1" ht="16.5" customHeight="1">
      <c r="A15" s="18">
        <v>10</v>
      </c>
      <c r="B15" s="18">
        <v>3959</v>
      </c>
      <c r="C15" s="19" t="s">
        <v>398</v>
      </c>
      <c r="D15" s="20" t="s">
        <v>713</v>
      </c>
      <c r="E15" s="20" t="s">
        <v>1731</v>
      </c>
      <c r="F15" s="19" t="s">
        <v>1730</v>
      </c>
      <c r="G15" s="18" t="s">
        <v>1729</v>
      </c>
      <c r="H15" s="18" t="s">
        <v>9</v>
      </c>
      <c r="I15" s="18"/>
      <c r="J15" s="18">
        <v>1</v>
      </c>
      <c r="K15" s="18"/>
      <c r="L15" s="18"/>
      <c r="M15" s="18"/>
      <c r="N15" s="18"/>
      <c r="O15" s="18"/>
      <c r="P15" s="18"/>
      <c r="Q15" s="18"/>
      <c r="R15" s="18">
        <f t="shared" si="0"/>
        <v>1</v>
      </c>
      <c r="S15" s="18">
        <f t="shared" si="1"/>
        <v>0</v>
      </c>
      <c r="T15" s="21">
        <f t="shared" si="2"/>
        <v>1</v>
      </c>
      <c r="U15" s="18"/>
      <c r="V15" s="18"/>
      <c r="W15" s="18"/>
      <c r="X15" s="18"/>
      <c r="Y15" s="18"/>
      <c r="Z15" s="18"/>
      <c r="AA15" s="18"/>
      <c r="AB15" s="18"/>
      <c r="AC15" s="18">
        <v>1</v>
      </c>
      <c r="AD15" s="18">
        <v>1</v>
      </c>
      <c r="AE15" s="18">
        <v>1</v>
      </c>
      <c r="AF15" s="18">
        <v>1</v>
      </c>
      <c r="AG15" s="18">
        <v>1</v>
      </c>
      <c r="AH15" s="18">
        <v>9406322167</v>
      </c>
    </row>
    <row r="16" spans="1:34" s="23" customFormat="1" ht="16.5" customHeight="1">
      <c r="A16" s="18">
        <v>11</v>
      </c>
      <c r="B16" s="18">
        <v>3960</v>
      </c>
      <c r="C16" s="19" t="s">
        <v>398</v>
      </c>
      <c r="D16" s="20" t="s">
        <v>714</v>
      </c>
      <c r="E16" s="20" t="s">
        <v>1728</v>
      </c>
      <c r="F16" s="19" t="s">
        <v>715</v>
      </c>
      <c r="G16" s="18" t="s">
        <v>1727</v>
      </c>
      <c r="H16" s="18" t="s">
        <v>11</v>
      </c>
      <c r="I16" s="18"/>
      <c r="J16" s="18"/>
      <c r="K16" s="18"/>
      <c r="L16" s="18"/>
      <c r="M16" s="18"/>
      <c r="N16" s="18">
        <v>1</v>
      </c>
      <c r="O16" s="18"/>
      <c r="P16" s="18"/>
      <c r="Q16" s="18"/>
      <c r="R16" s="18">
        <f t="shared" si="0"/>
        <v>1</v>
      </c>
      <c r="S16" s="18">
        <f t="shared" si="1"/>
        <v>0</v>
      </c>
      <c r="T16" s="21">
        <f t="shared" si="2"/>
        <v>1</v>
      </c>
      <c r="U16" s="18"/>
      <c r="V16" s="18"/>
      <c r="W16" s="18"/>
      <c r="X16" s="18"/>
      <c r="Y16" s="18"/>
      <c r="Z16" s="18"/>
      <c r="AA16" s="18"/>
      <c r="AB16" s="18"/>
      <c r="AC16" s="18">
        <v>1</v>
      </c>
      <c r="AD16" s="18">
        <v>1</v>
      </c>
      <c r="AE16" s="18">
        <v>1</v>
      </c>
      <c r="AF16" s="18">
        <v>1</v>
      </c>
      <c r="AG16" s="18">
        <v>1</v>
      </c>
      <c r="AH16" s="18">
        <v>9767715696</v>
      </c>
    </row>
    <row r="17" spans="1:34" s="23" customFormat="1" ht="16.5" customHeight="1">
      <c r="A17" s="18">
        <v>12</v>
      </c>
      <c r="B17" s="18">
        <v>3961</v>
      </c>
      <c r="C17" s="19" t="s">
        <v>398</v>
      </c>
      <c r="D17" s="20" t="s">
        <v>716</v>
      </c>
      <c r="E17" s="20" t="s">
        <v>1726</v>
      </c>
      <c r="F17" s="19" t="s">
        <v>1725</v>
      </c>
      <c r="G17" s="18" t="s">
        <v>1724</v>
      </c>
      <c r="H17" s="18" t="s">
        <v>11</v>
      </c>
      <c r="I17" s="18"/>
      <c r="J17" s="18"/>
      <c r="K17" s="18"/>
      <c r="L17" s="18"/>
      <c r="M17" s="18"/>
      <c r="N17" s="18">
        <v>1</v>
      </c>
      <c r="O17" s="18"/>
      <c r="P17" s="18"/>
      <c r="Q17" s="18"/>
      <c r="R17" s="18">
        <f t="shared" si="0"/>
        <v>1</v>
      </c>
      <c r="S17" s="18">
        <f t="shared" si="1"/>
        <v>0</v>
      </c>
      <c r="T17" s="21">
        <f t="shared" si="2"/>
        <v>1</v>
      </c>
      <c r="U17" s="18"/>
      <c r="V17" s="18"/>
      <c r="W17" s="18"/>
      <c r="X17" s="18"/>
      <c r="Y17" s="18"/>
      <c r="Z17" s="18"/>
      <c r="AA17" s="18"/>
      <c r="AB17" s="18"/>
      <c r="AC17" s="18">
        <v>1</v>
      </c>
      <c r="AD17" s="18">
        <v>1</v>
      </c>
      <c r="AE17" s="18">
        <v>1</v>
      </c>
      <c r="AF17" s="18">
        <v>1</v>
      </c>
      <c r="AG17" s="18">
        <v>1</v>
      </c>
      <c r="AH17" s="18">
        <v>8770877433</v>
      </c>
    </row>
    <row r="18" spans="1:34" s="23" customFormat="1" ht="16.5" customHeight="1">
      <c r="A18" s="18">
        <v>13</v>
      </c>
      <c r="B18" s="18">
        <v>3962</v>
      </c>
      <c r="C18" s="19" t="s">
        <v>398</v>
      </c>
      <c r="D18" s="20" t="s">
        <v>717</v>
      </c>
      <c r="E18" s="20" t="s">
        <v>1723</v>
      </c>
      <c r="F18" s="19" t="s">
        <v>1722</v>
      </c>
      <c r="G18" s="18" t="s">
        <v>1721</v>
      </c>
      <c r="H18" s="18" t="s">
        <v>11</v>
      </c>
      <c r="I18" s="18"/>
      <c r="J18" s="18"/>
      <c r="K18" s="18"/>
      <c r="L18" s="18"/>
      <c r="M18" s="18"/>
      <c r="N18" s="18">
        <v>1</v>
      </c>
      <c r="O18" s="18"/>
      <c r="P18" s="18"/>
      <c r="Q18" s="18"/>
      <c r="R18" s="18">
        <f t="shared" si="0"/>
        <v>1</v>
      </c>
      <c r="S18" s="18">
        <f t="shared" si="1"/>
        <v>0</v>
      </c>
      <c r="T18" s="21">
        <f t="shared" si="2"/>
        <v>1</v>
      </c>
      <c r="U18" s="18"/>
      <c r="V18" s="18"/>
      <c r="W18" s="18"/>
      <c r="X18" s="18"/>
      <c r="Y18" s="18"/>
      <c r="Z18" s="18"/>
      <c r="AA18" s="18"/>
      <c r="AB18" s="18"/>
      <c r="AC18" s="18">
        <v>1</v>
      </c>
      <c r="AD18" s="18">
        <v>1</v>
      </c>
      <c r="AE18" s="18">
        <v>1</v>
      </c>
      <c r="AF18" s="18">
        <v>1</v>
      </c>
      <c r="AG18" s="18">
        <v>1</v>
      </c>
      <c r="AH18" s="18">
        <v>7247374572</v>
      </c>
    </row>
    <row r="19" spans="1:34" s="23" customFormat="1" ht="16.5" customHeight="1">
      <c r="A19" s="18">
        <v>14</v>
      </c>
      <c r="B19" s="18">
        <v>3963</v>
      </c>
      <c r="C19" s="19" t="s">
        <v>398</v>
      </c>
      <c r="D19" s="20" t="s">
        <v>718</v>
      </c>
      <c r="E19" s="20" t="s">
        <v>1720</v>
      </c>
      <c r="F19" s="19" t="s">
        <v>1719</v>
      </c>
      <c r="G19" s="18" t="s">
        <v>1718</v>
      </c>
      <c r="H19" s="18" t="s">
        <v>11</v>
      </c>
      <c r="I19" s="18"/>
      <c r="J19" s="18"/>
      <c r="K19" s="18"/>
      <c r="L19" s="18"/>
      <c r="M19" s="18"/>
      <c r="N19" s="18">
        <v>1</v>
      </c>
      <c r="O19" s="18"/>
      <c r="P19" s="18"/>
      <c r="Q19" s="18"/>
      <c r="R19" s="18">
        <f t="shared" si="0"/>
        <v>1</v>
      </c>
      <c r="S19" s="18">
        <f t="shared" si="1"/>
        <v>0</v>
      </c>
      <c r="T19" s="21">
        <f t="shared" si="2"/>
        <v>1</v>
      </c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1</v>
      </c>
      <c r="AE19" s="18">
        <v>1</v>
      </c>
      <c r="AF19" s="18">
        <v>1</v>
      </c>
      <c r="AG19" s="18">
        <v>1</v>
      </c>
      <c r="AH19" s="18">
        <v>9109091012</v>
      </c>
    </row>
    <row r="20" spans="1:34" s="23" customFormat="1" ht="16.5" customHeight="1">
      <c r="A20" s="18">
        <v>15</v>
      </c>
      <c r="B20" s="18">
        <v>3964</v>
      </c>
      <c r="C20" s="19" t="s">
        <v>398</v>
      </c>
      <c r="D20" s="20" t="s">
        <v>719</v>
      </c>
      <c r="E20" s="20" t="s">
        <v>1717</v>
      </c>
      <c r="F20" s="19" t="s">
        <v>153</v>
      </c>
      <c r="G20" s="18" t="s">
        <v>1716</v>
      </c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0"/>
        <v>0</v>
      </c>
      <c r="S20" s="18">
        <f t="shared" si="1"/>
        <v>1</v>
      </c>
      <c r="T20" s="21">
        <f t="shared" si="2"/>
        <v>1</v>
      </c>
      <c r="U20" s="18"/>
      <c r="V20" s="18"/>
      <c r="W20" s="18"/>
      <c r="X20" s="18"/>
      <c r="Y20" s="18"/>
      <c r="Z20" s="18"/>
      <c r="AA20" s="18"/>
      <c r="AB20" s="18"/>
      <c r="AC20" s="18">
        <v>1</v>
      </c>
      <c r="AD20" s="18">
        <v>1</v>
      </c>
      <c r="AE20" s="18">
        <v>1</v>
      </c>
      <c r="AF20" s="18">
        <v>1</v>
      </c>
      <c r="AG20" s="18">
        <v>1</v>
      </c>
      <c r="AH20" s="18">
        <v>6263763806</v>
      </c>
    </row>
    <row r="21" spans="1:34" s="23" customFormat="1" ht="16.5" customHeight="1">
      <c r="A21" s="18">
        <v>16</v>
      </c>
      <c r="B21" s="18">
        <v>3965</v>
      </c>
      <c r="C21" s="19" t="s">
        <v>398</v>
      </c>
      <c r="D21" s="20" t="s">
        <v>720</v>
      </c>
      <c r="E21" s="20" t="s">
        <v>1715</v>
      </c>
      <c r="F21" s="19" t="s">
        <v>1714</v>
      </c>
      <c r="G21" s="18" t="s">
        <v>1713</v>
      </c>
      <c r="H21" s="18" t="s">
        <v>11</v>
      </c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>
        <f t="shared" si="0"/>
        <v>0</v>
      </c>
      <c r="S21" s="18">
        <f t="shared" si="1"/>
        <v>1</v>
      </c>
      <c r="T21" s="21">
        <f t="shared" si="2"/>
        <v>1</v>
      </c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1</v>
      </c>
      <c r="AE21" s="18">
        <v>1</v>
      </c>
      <c r="AF21" s="18">
        <v>1</v>
      </c>
      <c r="AG21" s="18">
        <v>1</v>
      </c>
      <c r="AH21" s="18">
        <v>8806497106</v>
      </c>
    </row>
    <row r="22" spans="1:34" s="23" customFormat="1" ht="16.5" customHeight="1">
      <c r="A22" s="18">
        <v>17</v>
      </c>
      <c r="B22" s="18">
        <v>3966</v>
      </c>
      <c r="C22" s="19" t="s">
        <v>398</v>
      </c>
      <c r="D22" s="20" t="s">
        <v>721</v>
      </c>
      <c r="E22" s="20" t="s">
        <v>1712</v>
      </c>
      <c r="F22" s="19" t="s">
        <v>722</v>
      </c>
      <c r="G22" s="18" t="s">
        <v>1711</v>
      </c>
      <c r="H22" s="18" t="s">
        <v>15</v>
      </c>
      <c r="I22" s="18"/>
      <c r="J22" s="18"/>
      <c r="K22" s="18"/>
      <c r="L22" s="18"/>
      <c r="M22" s="18"/>
      <c r="N22" s="18"/>
      <c r="O22" s="18"/>
      <c r="P22" s="18"/>
      <c r="Q22" s="18">
        <v>1</v>
      </c>
      <c r="R22" s="18">
        <f t="shared" si="0"/>
        <v>0</v>
      </c>
      <c r="S22" s="18">
        <f t="shared" si="1"/>
        <v>1</v>
      </c>
      <c r="T22" s="21">
        <f t="shared" si="2"/>
        <v>1</v>
      </c>
      <c r="U22" s="18"/>
      <c r="V22" s="18"/>
      <c r="W22" s="18"/>
      <c r="X22" s="18"/>
      <c r="Y22" s="18"/>
      <c r="Z22" s="18"/>
      <c r="AA22" s="18"/>
      <c r="AB22" s="18"/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6260542560</v>
      </c>
    </row>
    <row r="23" spans="1:34" s="23" customFormat="1" ht="16.5" customHeight="1">
      <c r="A23" s="18">
        <v>18</v>
      </c>
      <c r="B23" s="18">
        <v>3967</v>
      </c>
      <c r="C23" s="19" t="s">
        <v>398</v>
      </c>
      <c r="D23" s="20" t="s">
        <v>346</v>
      </c>
      <c r="E23" s="20" t="s">
        <v>723</v>
      </c>
      <c r="F23" s="19" t="s">
        <v>1710</v>
      </c>
      <c r="G23" s="18" t="s">
        <v>1709</v>
      </c>
      <c r="H23" s="18" t="s">
        <v>15</v>
      </c>
      <c r="I23" s="18"/>
      <c r="J23" s="18"/>
      <c r="K23" s="18"/>
      <c r="L23" s="18"/>
      <c r="M23" s="18"/>
      <c r="N23" s="18"/>
      <c r="O23" s="18"/>
      <c r="P23" s="18">
        <v>1</v>
      </c>
      <c r="Q23" s="18"/>
      <c r="R23" s="18">
        <f t="shared" si="0"/>
        <v>1</v>
      </c>
      <c r="S23" s="18">
        <f t="shared" si="1"/>
        <v>0</v>
      </c>
      <c r="T23" s="21">
        <f t="shared" si="2"/>
        <v>1</v>
      </c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1</v>
      </c>
      <c r="AE23" s="18">
        <v>1</v>
      </c>
      <c r="AF23" s="18">
        <v>1</v>
      </c>
      <c r="AG23" s="18">
        <v>1</v>
      </c>
      <c r="AH23" s="18">
        <v>9373859289</v>
      </c>
    </row>
    <row r="24" spans="1:34" s="23" customFormat="1" ht="16.5" customHeight="1">
      <c r="A24" s="18">
        <v>19</v>
      </c>
      <c r="B24" s="18">
        <v>3968</v>
      </c>
      <c r="C24" s="19" t="s">
        <v>398</v>
      </c>
      <c r="D24" s="20" t="s">
        <v>724</v>
      </c>
      <c r="E24" s="20" t="s">
        <v>1708</v>
      </c>
      <c r="F24" s="19" t="s">
        <v>725</v>
      </c>
      <c r="G24" s="18" t="s">
        <v>1707</v>
      </c>
      <c r="H24" s="18" t="s">
        <v>15</v>
      </c>
      <c r="I24" s="18"/>
      <c r="J24" s="18"/>
      <c r="K24" s="18"/>
      <c r="L24" s="18"/>
      <c r="M24" s="18"/>
      <c r="N24" s="18"/>
      <c r="O24" s="18"/>
      <c r="P24" s="18"/>
      <c r="Q24" s="18">
        <v>1</v>
      </c>
      <c r="R24" s="18">
        <f t="shared" si="0"/>
        <v>0</v>
      </c>
      <c r="S24" s="18">
        <f t="shared" si="1"/>
        <v>1</v>
      </c>
      <c r="T24" s="21">
        <f t="shared" si="2"/>
        <v>1</v>
      </c>
      <c r="U24" s="18"/>
      <c r="V24" s="18"/>
      <c r="W24" s="18"/>
      <c r="X24" s="18"/>
      <c r="Y24" s="18"/>
      <c r="Z24" s="18"/>
      <c r="AA24" s="18"/>
      <c r="AB24" s="18"/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7000186907</v>
      </c>
    </row>
    <row r="25" spans="1:34" s="23" customFormat="1" ht="16.5" customHeight="1">
      <c r="A25" s="18">
        <v>20</v>
      </c>
      <c r="B25" s="18">
        <v>3969</v>
      </c>
      <c r="C25" s="19" t="s">
        <v>398</v>
      </c>
      <c r="D25" s="20" t="s">
        <v>726</v>
      </c>
      <c r="E25" s="20" t="s">
        <v>400</v>
      </c>
      <c r="F25" s="19" t="s">
        <v>1706</v>
      </c>
      <c r="G25" s="18" t="s">
        <v>1705</v>
      </c>
      <c r="H25" s="18" t="s">
        <v>11</v>
      </c>
      <c r="I25" s="18"/>
      <c r="J25" s="18"/>
      <c r="K25" s="18"/>
      <c r="L25" s="18"/>
      <c r="M25" s="18"/>
      <c r="N25" s="18">
        <v>1</v>
      </c>
      <c r="O25" s="18"/>
      <c r="P25" s="18"/>
      <c r="Q25" s="18"/>
      <c r="R25" s="18">
        <f t="shared" si="0"/>
        <v>1</v>
      </c>
      <c r="S25" s="18">
        <f t="shared" si="1"/>
        <v>0</v>
      </c>
      <c r="T25" s="21">
        <f t="shared" si="2"/>
        <v>1</v>
      </c>
      <c r="U25" s="18"/>
      <c r="V25" s="18"/>
      <c r="W25" s="18"/>
      <c r="X25" s="18"/>
      <c r="Y25" s="18"/>
      <c r="Z25" s="18"/>
      <c r="AA25" s="18"/>
      <c r="AB25" s="18"/>
      <c r="AC25" s="18">
        <v>1</v>
      </c>
      <c r="AD25" s="18">
        <v>1</v>
      </c>
      <c r="AE25" s="18">
        <v>1</v>
      </c>
      <c r="AF25" s="18">
        <v>1</v>
      </c>
      <c r="AG25" s="18">
        <v>1</v>
      </c>
      <c r="AH25" s="18">
        <v>6264703546</v>
      </c>
    </row>
    <row r="26" spans="1:34" s="23" customFormat="1" ht="16.5" customHeight="1">
      <c r="A26" s="18">
        <v>21</v>
      </c>
      <c r="B26" s="18">
        <v>3970</v>
      </c>
      <c r="C26" s="19" t="s">
        <v>398</v>
      </c>
      <c r="D26" s="20" t="s">
        <v>727</v>
      </c>
      <c r="E26" s="20" t="s">
        <v>1704</v>
      </c>
      <c r="F26" s="19" t="s">
        <v>1703</v>
      </c>
      <c r="G26" s="18" t="s">
        <v>1702</v>
      </c>
      <c r="H26" s="18" t="s">
        <v>15</v>
      </c>
      <c r="I26" s="18"/>
      <c r="J26" s="18"/>
      <c r="K26" s="18"/>
      <c r="L26" s="18"/>
      <c r="M26" s="18"/>
      <c r="N26" s="18"/>
      <c r="O26" s="18"/>
      <c r="P26" s="18">
        <v>1</v>
      </c>
      <c r="Q26" s="18"/>
      <c r="R26" s="18">
        <f t="shared" si="0"/>
        <v>1</v>
      </c>
      <c r="S26" s="18">
        <f t="shared" si="1"/>
        <v>0</v>
      </c>
      <c r="T26" s="21">
        <f t="shared" si="2"/>
        <v>1</v>
      </c>
      <c r="U26" s="18"/>
      <c r="V26" s="18"/>
      <c r="W26" s="18"/>
      <c r="X26" s="18"/>
      <c r="Y26" s="18"/>
      <c r="Z26" s="18"/>
      <c r="AA26" s="18"/>
      <c r="AB26" s="18"/>
      <c r="AC26" s="18">
        <v>1</v>
      </c>
      <c r="AD26" s="18">
        <v>1</v>
      </c>
      <c r="AE26" s="18">
        <v>1</v>
      </c>
      <c r="AF26" s="18">
        <v>1</v>
      </c>
      <c r="AG26" s="18">
        <v>1</v>
      </c>
      <c r="AH26" s="18">
        <v>6260560385</v>
      </c>
    </row>
    <row r="27" spans="1:34" s="23" customFormat="1" ht="16.5" customHeight="1">
      <c r="A27" s="18">
        <v>22</v>
      </c>
      <c r="B27" s="18">
        <v>3971</v>
      </c>
      <c r="C27" s="19" t="s">
        <v>398</v>
      </c>
      <c r="D27" s="20" t="s">
        <v>728</v>
      </c>
      <c r="E27" s="20" t="s">
        <v>729</v>
      </c>
      <c r="F27" s="19" t="s">
        <v>1701</v>
      </c>
      <c r="G27" s="18" t="s">
        <v>1700</v>
      </c>
      <c r="H27" s="18" t="s">
        <v>11</v>
      </c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>
        <f t="shared" si="0"/>
        <v>0</v>
      </c>
      <c r="S27" s="18">
        <f t="shared" si="1"/>
        <v>1</v>
      </c>
      <c r="T27" s="21">
        <f t="shared" si="2"/>
        <v>1</v>
      </c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7987797712</v>
      </c>
    </row>
    <row r="28" spans="1:34" s="23" customFormat="1" ht="16.5" customHeight="1">
      <c r="A28" s="18">
        <v>23</v>
      </c>
      <c r="B28" s="18">
        <v>3972</v>
      </c>
      <c r="C28" s="19" t="s">
        <v>398</v>
      </c>
      <c r="D28" s="20" t="s">
        <v>730</v>
      </c>
      <c r="E28" s="20" t="s">
        <v>1699</v>
      </c>
      <c r="F28" s="19" t="s">
        <v>1698</v>
      </c>
      <c r="G28" s="18" t="s">
        <v>1697</v>
      </c>
      <c r="H28" s="18" t="s">
        <v>11</v>
      </c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>
        <f t="shared" si="0"/>
        <v>1</v>
      </c>
      <c r="S28" s="18">
        <f t="shared" si="1"/>
        <v>0</v>
      </c>
      <c r="T28" s="21">
        <f t="shared" si="2"/>
        <v>1</v>
      </c>
      <c r="U28" s="18"/>
      <c r="V28" s="18"/>
      <c r="W28" s="18"/>
      <c r="X28" s="18"/>
      <c r="Y28" s="18"/>
      <c r="Z28" s="18"/>
      <c r="AA28" s="18"/>
      <c r="AB28" s="18"/>
      <c r="AC28" s="18">
        <v>1</v>
      </c>
      <c r="AD28" s="18">
        <v>1</v>
      </c>
      <c r="AE28" s="18">
        <v>1</v>
      </c>
      <c r="AF28" s="18">
        <v>1</v>
      </c>
      <c r="AG28" s="18">
        <v>1</v>
      </c>
      <c r="AH28" s="18">
        <v>9926729950</v>
      </c>
    </row>
    <row r="29" spans="1:34" s="23" customFormat="1" ht="16.5" customHeight="1">
      <c r="A29" s="18">
        <v>24</v>
      </c>
      <c r="B29" s="18">
        <v>3973</v>
      </c>
      <c r="C29" s="19" t="s">
        <v>398</v>
      </c>
      <c r="D29" s="20" t="s">
        <v>731</v>
      </c>
      <c r="E29" s="20" t="s">
        <v>1696</v>
      </c>
      <c r="F29" s="19" t="s">
        <v>1695</v>
      </c>
      <c r="G29" s="18" t="s">
        <v>1694</v>
      </c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0"/>
        <v>1</v>
      </c>
      <c r="S29" s="18">
        <f t="shared" si="1"/>
        <v>0</v>
      </c>
      <c r="T29" s="21">
        <f t="shared" si="2"/>
        <v>1</v>
      </c>
      <c r="U29" s="18"/>
      <c r="V29" s="18"/>
      <c r="W29" s="18"/>
      <c r="X29" s="18"/>
      <c r="Y29" s="18"/>
      <c r="Z29" s="18"/>
      <c r="AA29" s="18"/>
      <c r="AB29" s="18"/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>
        <v>7724963141</v>
      </c>
    </row>
    <row r="30" spans="1:34" s="23" customFormat="1" ht="16.5" customHeight="1">
      <c r="A30" s="18">
        <v>25</v>
      </c>
      <c r="B30" s="18">
        <v>3974</v>
      </c>
      <c r="C30" s="19" t="s">
        <v>483</v>
      </c>
      <c r="D30" s="20" t="s">
        <v>732</v>
      </c>
      <c r="E30" s="20" t="s">
        <v>1693</v>
      </c>
      <c r="F30" s="19" t="s">
        <v>1692</v>
      </c>
      <c r="G30" s="18" t="s">
        <v>1691</v>
      </c>
      <c r="H30" s="18" t="s">
        <v>11</v>
      </c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>
        <f t="shared" si="0"/>
        <v>0</v>
      </c>
      <c r="S30" s="18">
        <f t="shared" si="1"/>
        <v>1</v>
      </c>
      <c r="T30" s="21">
        <f t="shared" si="2"/>
        <v>1</v>
      </c>
      <c r="U30" s="18"/>
      <c r="V30" s="18"/>
      <c r="W30" s="18"/>
      <c r="X30" s="18"/>
      <c r="Y30" s="18"/>
      <c r="Z30" s="18"/>
      <c r="AA30" s="18"/>
      <c r="AB30" s="18"/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>
        <v>8319347490</v>
      </c>
    </row>
    <row r="31" spans="1:34" s="23" customFormat="1" ht="16.5" customHeight="1">
      <c r="A31" s="18">
        <v>26</v>
      </c>
      <c r="B31" s="18">
        <v>3975</v>
      </c>
      <c r="C31" s="19" t="s">
        <v>483</v>
      </c>
      <c r="D31" s="20" t="s">
        <v>733</v>
      </c>
      <c r="E31" s="20" t="s">
        <v>573</v>
      </c>
      <c r="F31" s="19" t="s">
        <v>1690</v>
      </c>
      <c r="G31" s="18"/>
      <c r="H31" s="18" t="s">
        <v>11</v>
      </c>
      <c r="I31" s="18"/>
      <c r="J31" s="18"/>
      <c r="K31" s="18"/>
      <c r="L31" s="18"/>
      <c r="M31" s="18"/>
      <c r="N31" s="18"/>
      <c r="O31" s="18">
        <v>1</v>
      </c>
      <c r="P31" s="18"/>
      <c r="Q31" s="18"/>
      <c r="R31" s="18">
        <f t="shared" si="0"/>
        <v>0</v>
      </c>
      <c r="S31" s="18">
        <f t="shared" si="1"/>
        <v>1</v>
      </c>
      <c r="T31" s="21">
        <f t="shared" si="2"/>
        <v>1</v>
      </c>
      <c r="U31" s="18"/>
      <c r="V31" s="18"/>
      <c r="W31" s="18"/>
      <c r="X31" s="18"/>
      <c r="Y31" s="18"/>
      <c r="Z31" s="18"/>
      <c r="AA31" s="18"/>
      <c r="AB31" s="18"/>
      <c r="AC31" s="18">
        <v>1</v>
      </c>
      <c r="AD31" s="18">
        <v>1</v>
      </c>
      <c r="AE31" s="18">
        <v>1</v>
      </c>
      <c r="AF31" s="18">
        <v>1</v>
      </c>
      <c r="AG31" s="18">
        <v>1</v>
      </c>
      <c r="AH31" s="18">
        <v>8770401016</v>
      </c>
    </row>
    <row r="32" spans="1:34" s="23" customFormat="1" ht="16.5" customHeight="1">
      <c r="A32" s="18">
        <v>27</v>
      </c>
      <c r="B32" s="18">
        <v>3976</v>
      </c>
      <c r="C32" s="19" t="s">
        <v>483</v>
      </c>
      <c r="D32" s="20" t="s">
        <v>734</v>
      </c>
      <c r="E32" s="20" t="s">
        <v>1689</v>
      </c>
      <c r="F32" s="19" t="s">
        <v>1688</v>
      </c>
      <c r="G32" s="18" t="s">
        <v>1687</v>
      </c>
      <c r="H32" s="18" t="s">
        <v>11</v>
      </c>
      <c r="I32" s="18"/>
      <c r="J32" s="18"/>
      <c r="K32" s="18"/>
      <c r="L32" s="18"/>
      <c r="M32" s="18"/>
      <c r="N32" s="18"/>
      <c r="O32" s="18">
        <v>1</v>
      </c>
      <c r="P32" s="18"/>
      <c r="Q32" s="18"/>
      <c r="R32" s="18">
        <f t="shared" si="0"/>
        <v>0</v>
      </c>
      <c r="S32" s="18">
        <f t="shared" si="1"/>
        <v>1</v>
      </c>
      <c r="T32" s="21">
        <f t="shared" si="2"/>
        <v>1</v>
      </c>
      <c r="U32" s="18"/>
      <c r="V32" s="18"/>
      <c r="W32" s="18"/>
      <c r="X32" s="18"/>
      <c r="Y32" s="18"/>
      <c r="Z32" s="18"/>
      <c r="AA32" s="18"/>
      <c r="AB32" s="18"/>
      <c r="AC32" s="18">
        <v>1</v>
      </c>
      <c r="AD32" s="18">
        <v>1</v>
      </c>
      <c r="AE32" s="18">
        <v>1</v>
      </c>
      <c r="AF32" s="18">
        <v>1</v>
      </c>
      <c r="AG32" s="18">
        <v>1</v>
      </c>
      <c r="AH32" s="18">
        <v>7389804178</v>
      </c>
    </row>
    <row r="33" spans="1:34" s="23" customFormat="1" ht="16.5" customHeight="1">
      <c r="A33" s="18">
        <v>28</v>
      </c>
      <c r="B33" s="18">
        <v>3977</v>
      </c>
      <c r="C33" s="19" t="s">
        <v>483</v>
      </c>
      <c r="D33" s="20" t="s">
        <v>735</v>
      </c>
      <c r="E33" s="20" t="s">
        <v>1686</v>
      </c>
      <c r="F33" s="19" t="s">
        <v>1685</v>
      </c>
      <c r="G33" s="18" t="s">
        <v>1684</v>
      </c>
      <c r="H33" s="18" t="s">
        <v>11</v>
      </c>
      <c r="I33" s="18"/>
      <c r="J33" s="18"/>
      <c r="K33" s="18"/>
      <c r="L33" s="18"/>
      <c r="M33" s="18"/>
      <c r="N33" s="18"/>
      <c r="O33" s="18">
        <v>1</v>
      </c>
      <c r="P33" s="18"/>
      <c r="Q33" s="18"/>
      <c r="R33" s="18">
        <f t="shared" si="0"/>
        <v>0</v>
      </c>
      <c r="S33" s="18">
        <f t="shared" si="1"/>
        <v>1</v>
      </c>
      <c r="T33" s="21">
        <f t="shared" si="2"/>
        <v>1</v>
      </c>
      <c r="U33" s="18"/>
      <c r="V33" s="18"/>
      <c r="W33" s="18"/>
      <c r="X33" s="18"/>
      <c r="Y33" s="18"/>
      <c r="Z33" s="18"/>
      <c r="AA33" s="18"/>
      <c r="AB33" s="18"/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>
        <v>9174164929</v>
      </c>
    </row>
    <row r="34" spans="1:34" s="23" customFormat="1" ht="16.5" customHeight="1">
      <c r="A34" s="18">
        <v>29</v>
      </c>
      <c r="B34" s="18">
        <v>3978</v>
      </c>
      <c r="C34" s="19" t="s">
        <v>483</v>
      </c>
      <c r="D34" s="20" t="s">
        <v>736</v>
      </c>
      <c r="E34" s="20" t="s">
        <v>440</v>
      </c>
      <c r="F34" s="19" t="s">
        <v>1683</v>
      </c>
      <c r="G34" s="18" t="s">
        <v>1682</v>
      </c>
      <c r="H34" s="18" t="s">
        <v>11</v>
      </c>
      <c r="I34" s="18"/>
      <c r="J34" s="18"/>
      <c r="K34" s="18"/>
      <c r="L34" s="18"/>
      <c r="M34" s="18"/>
      <c r="N34" s="18"/>
      <c r="O34" s="18">
        <v>1</v>
      </c>
      <c r="P34" s="18"/>
      <c r="Q34" s="18"/>
      <c r="R34" s="18">
        <f t="shared" si="0"/>
        <v>0</v>
      </c>
      <c r="S34" s="18">
        <f t="shared" si="1"/>
        <v>1</v>
      </c>
      <c r="T34" s="21">
        <f t="shared" si="2"/>
        <v>1</v>
      </c>
      <c r="U34" s="18"/>
      <c r="V34" s="18"/>
      <c r="W34" s="18"/>
      <c r="X34" s="18"/>
      <c r="Y34" s="18"/>
      <c r="Z34" s="18"/>
      <c r="AA34" s="18"/>
      <c r="AB34" s="18"/>
      <c r="AC34" s="18">
        <v>1</v>
      </c>
      <c r="AD34" s="18">
        <v>1</v>
      </c>
      <c r="AE34" s="18">
        <v>1</v>
      </c>
      <c r="AF34" s="18">
        <v>1</v>
      </c>
      <c r="AG34" s="18">
        <v>1</v>
      </c>
      <c r="AH34" s="18">
        <v>7999060370</v>
      </c>
    </row>
    <row r="35" spans="1:34" s="23" customFormat="1" ht="16.5" customHeight="1">
      <c r="A35" s="18">
        <v>30</v>
      </c>
      <c r="B35" s="18">
        <v>3979</v>
      </c>
      <c r="C35" s="19" t="s">
        <v>483</v>
      </c>
      <c r="D35" s="20" t="s">
        <v>737</v>
      </c>
      <c r="E35" s="20" t="s">
        <v>1681</v>
      </c>
      <c r="F35" s="19" t="s">
        <v>376</v>
      </c>
      <c r="G35" s="18" t="s">
        <v>1680</v>
      </c>
      <c r="H35" s="18" t="s">
        <v>9</v>
      </c>
      <c r="I35" s="18"/>
      <c r="J35" s="18"/>
      <c r="K35" s="18">
        <v>1</v>
      </c>
      <c r="L35" s="18"/>
      <c r="M35" s="18"/>
      <c r="N35" s="18"/>
      <c r="O35" s="18"/>
      <c r="P35" s="18"/>
      <c r="Q35" s="18"/>
      <c r="R35" s="18">
        <f t="shared" si="0"/>
        <v>0</v>
      </c>
      <c r="S35" s="18">
        <f t="shared" si="1"/>
        <v>1</v>
      </c>
      <c r="T35" s="21">
        <f t="shared" si="2"/>
        <v>1</v>
      </c>
      <c r="U35" s="18"/>
      <c r="V35" s="18"/>
      <c r="W35" s="18"/>
      <c r="X35" s="18"/>
      <c r="Y35" s="18"/>
      <c r="Z35" s="18"/>
      <c r="AA35" s="18"/>
      <c r="AB35" s="18"/>
      <c r="AC35" s="18">
        <v>1</v>
      </c>
      <c r="AD35" s="18">
        <v>1</v>
      </c>
      <c r="AE35" s="18">
        <v>1</v>
      </c>
      <c r="AF35" s="18">
        <v>1</v>
      </c>
      <c r="AG35" s="18">
        <v>1</v>
      </c>
      <c r="AH35" s="18">
        <v>7489953798</v>
      </c>
    </row>
    <row r="36" spans="1:34" s="23" customFormat="1" ht="16.5" customHeight="1">
      <c r="A36" s="18">
        <v>31</v>
      </c>
      <c r="B36" s="18">
        <v>3980</v>
      </c>
      <c r="C36" s="19" t="s">
        <v>483</v>
      </c>
      <c r="D36" s="20" t="s">
        <v>738</v>
      </c>
      <c r="E36" s="20" t="s">
        <v>1679</v>
      </c>
      <c r="F36" s="19" t="s">
        <v>519</v>
      </c>
      <c r="G36" s="18"/>
      <c r="H36" s="18" t="s">
        <v>9</v>
      </c>
      <c r="I36" s="18"/>
      <c r="J36" s="18">
        <v>1</v>
      </c>
      <c r="K36" s="18"/>
      <c r="L36" s="18"/>
      <c r="M36" s="18"/>
      <c r="N36" s="18"/>
      <c r="O36" s="18"/>
      <c r="P36" s="18"/>
      <c r="Q36" s="18"/>
      <c r="R36" s="18">
        <f t="shared" si="0"/>
        <v>1</v>
      </c>
      <c r="S36" s="18">
        <f t="shared" si="1"/>
        <v>0</v>
      </c>
      <c r="T36" s="21">
        <f t="shared" si="2"/>
        <v>1</v>
      </c>
      <c r="U36" s="18"/>
      <c r="V36" s="18"/>
      <c r="W36" s="18"/>
      <c r="X36" s="18"/>
      <c r="Y36" s="18"/>
      <c r="Z36" s="18"/>
      <c r="AA36" s="18"/>
      <c r="AB36" s="18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8815397750</v>
      </c>
    </row>
    <row r="37" spans="1:34" s="23" customFormat="1" ht="16.5" customHeight="1">
      <c r="A37" s="18">
        <v>32</v>
      </c>
      <c r="B37" s="18">
        <v>3981</v>
      </c>
      <c r="C37" s="19" t="s">
        <v>483</v>
      </c>
      <c r="D37" s="20" t="s">
        <v>739</v>
      </c>
      <c r="E37" s="20" t="s">
        <v>1678</v>
      </c>
      <c r="F37" s="19" t="s">
        <v>1677</v>
      </c>
      <c r="G37" s="18" t="s">
        <v>1676</v>
      </c>
      <c r="H37" s="18" t="s">
        <v>11</v>
      </c>
      <c r="I37" s="18"/>
      <c r="J37" s="18"/>
      <c r="K37" s="18"/>
      <c r="L37" s="18"/>
      <c r="M37" s="18"/>
      <c r="N37" s="18">
        <v>1</v>
      </c>
      <c r="O37" s="18"/>
      <c r="P37" s="18"/>
      <c r="Q37" s="18"/>
      <c r="R37" s="18">
        <f t="shared" si="0"/>
        <v>1</v>
      </c>
      <c r="S37" s="18">
        <f t="shared" si="1"/>
        <v>0</v>
      </c>
      <c r="T37" s="21">
        <f t="shared" si="2"/>
        <v>1</v>
      </c>
      <c r="U37" s="18"/>
      <c r="V37" s="18"/>
      <c r="W37" s="18"/>
      <c r="X37" s="18"/>
      <c r="Y37" s="18"/>
      <c r="Z37" s="18"/>
      <c r="AA37" s="18"/>
      <c r="AB37" s="18"/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>
        <v>9131220333</v>
      </c>
    </row>
    <row r="38" spans="1:34" s="23" customFormat="1" ht="16.5" customHeight="1">
      <c r="A38" s="18">
        <v>33</v>
      </c>
      <c r="B38" s="18">
        <v>3982</v>
      </c>
      <c r="C38" s="19" t="s">
        <v>741</v>
      </c>
      <c r="D38" s="20" t="s">
        <v>802</v>
      </c>
      <c r="E38" s="20" t="s">
        <v>1675</v>
      </c>
      <c r="F38" s="19" t="s">
        <v>1674</v>
      </c>
      <c r="G38" s="18"/>
      <c r="H38" s="18" t="s">
        <v>9</v>
      </c>
      <c r="I38" s="18"/>
      <c r="J38" s="18">
        <v>1</v>
      </c>
      <c r="K38" s="18"/>
      <c r="L38" s="18"/>
      <c r="M38" s="18"/>
      <c r="N38" s="18"/>
      <c r="O38" s="18"/>
      <c r="P38" s="18"/>
      <c r="Q38" s="18"/>
      <c r="R38" s="18">
        <f t="shared" si="0"/>
        <v>1</v>
      </c>
      <c r="S38" s="18">
        <f t="shared" si="1"/>
        <v>0</v>
      </c>
      <c r="T38" s="21">
        <f t="shared" si="2"/>
        <v>1</v>
      </c>
      <c r="U38" s="18"/>
      <c r="V38" s="18"/>
      <c r="W38" s="18"/>
      <c r="X38" s="18"/>
      <c r="Y38" s="18"/>
      <c r="Z38" s="18"/>
      <c r="AA38" s="18"/>
      <c r="AB38" s="18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7987316269</v>
      </c>
    </row>
    <row r="39" spans="1:34" s="23" customFormat="1" ht="16.5" customHeight="1">
      <c r="A39" s="18">
        <v>34</v>
      </c>
      <c r="B39" s="18">
        <v>3983</v>
      </c>
      <c r="C39" s="19" t="s">
        <v>741</v>
      </c>
      <c r="D39" s="20" t="s">
        <v>803</v>
      </c>
      <c r="E39" s="20" t="s">
        <v>1673</v>
      </c>
      <c r="F39" s="19" t="s">
        <v>1672</v>
      </c>
      <c r="G39" s="18" t="s">
        <v>1671</v>
      </c>
      <c r="H39" s="18" t="s">
        <v>11</v>
      </c>
      <c r="I39" s="18"/>
      <c r="J39" s="18"/>
      <c r="K39" s="18"/>
      <c r="L39" s="18"/>
      <c r="M39" s="18"/>
      <c r="N39" s="18">
        <v>1</v>
      </c>
      <c r="O39" s="18"/>
      <c r="P39" s="18"/>
      <c r="Q39" s="18"/>
      <c r="R39" s="18">
        <f t="shared" si="0"/>
        <v>1</v>
      </c>
      <c r="S39" s="18">
        <f t="shared" si="1"/>
        <v>0</v>
      </c>
      <c r="T39" s="21">
        <f t="shared" si="2"/>
        <v>1</v>
      </c>
      <c r="U39" s="18"/>
      <c r="V39" s="18"/>
      <c r="W39" s="18"/>
      <c r="X39" s="18"/>
      <c r="Y39" s="18"/>
      <c r="Z39" s="18"/>
      <c r="AA39" s="18"/>
      <c r="AB39" s="18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6264449874</v>
      </c>
    </row>
    <row r="40" spans="1:34" s="23" customFormat="1" ht="16.5" customHeight="1">
      <c r="A40" s="18">
        <v>35</v>
      </c>
      <c r="B40" s="18">
        <v>3984</v>
      </c>
      <c r="C40" s="19" t="s">
        <v>748</v>
      </c>
      <c r="D40" s="20" t="s">
        <v>804</v>
      </c>
      <c r="E40" s="20" t="s">
        <v>1670</v>
      </c>
      <c r="F40" s="19" t="s">
        <v>1669</v>
      </c>
      <c r="G40" s="18" t="s">
        <v>1668</v>
      </c>
      <c r="H40" s="18" t="s">
        <v>11</v>
      </c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>
        <f t="shared" si="0"/>
        <v>1</v>
      </c>
      <c r="S40" s="18">
        <f t="shared" si="1"/>
        <v>0</v>
      </c>
      <c r="T40" s="21">
        <f t="shared" si="2"/>
        <v>1</v>
      </c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7389152087</v>
      </c>
    </row>
    <row r="41" spans="1:34" s="23" customFormat="1" ht="16.5" customHeight="1">
      <c r="A41" s="18">
        <v>36</v>
      </c>
      <c r="B41" s="18">
        <v>3985</v>
      </c>
      <c r="C41" s="19" t="s">
        <v>801</v>
      </c>
      <c r="D41" s="20" t="s">
        <v>772</v>
      </c>
      <c r="E41" s="20" t="s">
        <v>1667</v>
      </c>
      <c r="F41" s="19" t="s">
        <v>1666</v>
      </c>
      <c r="G41" s="18" t="s">
        <v>1665</v>
      </c>
      <c r="H41" s="18" t="s">
        <v>11</v>
      </c>
      <c r="I41" s="18"/>
      <c r="J41" s="18"/>
      <c r="K41" s="18"/>
      <c r="L41" s="18"/>
      <c r="M41" s="18"/>
      <c r="N41" s="18">
        <v>1</v>
      </c>
      <c r="O41" s="18"/>
      <c r="P41" s="18"/>
      <c r="Q41" s="18"/>
      <c r="R41" s="18">
        <f t="shared" si="0"/>
        <v>1</v>
      </c>
      <c r="S41" s="18">
        <f t="shared" si="1"/>
        <v>0</v>
      </c>
      <c r="T41" s="21">
        <f t="shared" si="2"/>
        <v>1</v>
      </c>
      <c r="U41" s="18"/>
      <c r="V41" s="18"/>
      <c r="W41" s="18"/>
      <c r="X41" s="18"/>
      <c r="Y41" s="18"/>
      <c r="Z41" s="18"/>
      <c r="AA41" s="18"/>
      <c r="AB41" s="18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7999280965</v>
      </c>
    </row>
    <row r="42" spans="1:34" s="23" customFormat="1" ht="16.5" customHeight="1">
      <c r="A42" s="18">
        <v>37</v>
      </c>
      <c r="B42" s="18">
        <v>3986</v>
      </c>
      <c r="C42" s="19" t="s">
        <v>1664</v>
      </c>
      <c r="D42" s="20" t="s">
        <v>915</v>
      </c>
      <c r="E42" s="20" t="s">
        <v>1663</v>
      </c>
      <c r="F42" s="19" t="s">
        <v>1662</v>
      </c>
      <c r="G42" s="18" t="s">
        <v>1661</v>
      </c>
      <c r="H42" s="18" t="s">
        <v>15</v>
      </c>
      <c r="I42" s="18"/>
      <c r="J42" s="18"/>
      <c r="K42" s="18"/>
      <c r="L42" s="18"/>
      <c r="M42" s="18"/>
      <c r="N42" s="18"/>
      <c r="O42" s="18"/>
      <c r="P42" s="18">
        <v>1</v>
      </c>
      <c r="Q42" s="18"/>
      <c r="R42" s="18">
        <f t="shared" si="0"/>
        <v>1</v>
      </c>
      <c r="S42" s="18">
        <f t="shared" si="1"/>
        <v>0</v>
      </c>
      <c r="T42" s="21">
        <f t="shared" si="2"/>
        <v>1</v>
      </c>
      <c r="U42" s="18"/>
      <c r="V42" s="18"/>
      <c r="W42" s="18"/>
      <c r="X42" s="18"/>
      <c r="Y42" s="18"/>
      <c r="Z42" s="18"/>
      <c r="AA42" s="18"/>
      <c r="AB42" s="18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9893646252</v>
      </c>
    </row>
    <row r="43" spans="1:34" s="23" customFormat="1" ht="16.5" customHeight="1">
      <c r="A43" s="18"/>
      <c r="B43" s="18"/>
      <c r="C43" s="19"/>
      <c r="D43" s="20"/>
      <c r="E43" s="20"/>
      <c r="F43" s="18"/>
      <c r="G43" s="18"/>
      <c r="H43" s="18"/>
      <c r="I43" s="18"/>
      <c r="J43" s="18">
        <f>SUM(J6:J42)</f>
        <v>5</v>
      </c>
      <c r="K43" s="18">
        <f>SUM(K6:K42)</f>
        <v>1</v>
      </c>
      <c r="L43" s="18"/>
      <c r="M43" s="18">
        <f aca="true" t="shared" si="3" ref="M43:S43">SUM(M6:M42)</f>
        <v>1</v>
      </c>
      <c r="N43" s="18">
        <f t="shared" si="3"/>
        <v>15</v>
      </c>
      <c r="O43" s="18">
        <f t="shared" si="3"/>
        <v>9</v>
      </c>
      <c r="P43" s="18">
        <f t="shared" si="3"/>
        <v>3</v>
      </c>
      <c r="Q43" s="18">
        <f t="shared" si="3"/>
        <v>3</v>
      </c>
      <c r="R43" s="18">
        <f t="shared" si="3"/>
        <v>23</v>
      </c>
      <c r="S43" s="18">
        <f t="shared" si="3"/>
        <v>14</v>
      </c>
      <c r="T43" s="18">
        <f t="shared" si="2"/>
        <v>37</v>
      </c>
      <c r="U43" s="18"/>
      <c r="V43" s="18"/>
      <c r="W43" s="18"/>
      <c r="X43" s="18"/>
      <c r="Y43" s="18"/>
      <c r="Z43" s="18"/>
      <c r="AA43" s="18"/>
      <c r="AB43" s="18"/>
      <c r="AC43" s="18">
        <f>SUM(AC6:AC42)</f>
        <v>37</v>
      </c>
      <c r="AD43" s="18">
        <f>SUM(AD6:AD42)</f>
        <v>37</v>
      </c>
      <c r="AE43" s="18">
        <f>SUM(AE6:AE42)</f>
        <v>37</v>
      </c>
      <c r="AF43" s="18">
        <f>SUM(AF6:AF42)</f>
        <v>37</v>
      </c>
      <c r="AG43" s="18">
        <f>SUM(AG6:AG42)</f>
        <v>37</v>
      </c>
      <c r="AH43" s="18"/>
    </row>
  </sheetData>
  <sheetProtection/>
  <mergeCells count="33">
    <mergeCell ref="AC3:AG3"/>
    <mergeCell ref="AG4:AG5"/>
    <mergeCell ref="AD4:AD5"/>
    <mergeCell ref="U4:U5"/>
    <mergeCell ref="AE4:AE5"/>
    <mergeCell ref="AF4:AF5"/>
    <mergeCell ref="I3:I5"/>
    <mergeCell ref="P4:Q4"/>
    <mergeCell ref="AA4:AA5"/>
    <mergeCell ref="F3:F5"/>
    <mergeCell ref="G3:G5"/>
    <mergeCell ref="W4:W5"/>
    <mergeCell ref="J3:T3"/>
    <mergeCell ref="A1:AH1"/>
    <mergeCell ref="A2:AH2"/>
    <mergeCell ref="A3:A5"/>
    <mergeCell ref="L4:M4"/>
    <mergeCell ref="AC4:AC5"/>
    <mergeCell ref="AH3:AH5"/>
    <mergeCell ref="AB4:AB5"/>
    <mergeCell ref="Y4:Y5"/>
    <mergeCell ref="N4:O4"/>
    <mergeCell ref="E3:E5"/>
    <mergeCell ref="B3:B5"/>
    <mergeCell ref="J4:K4"/>
    <mergeCell ref="V4:V5"/>
    <mergeCell ref="R4:T4"/>
    <mergeCell ref="C3:C5"/>
    <mergeCell ref="H3:H5"/>
    <mergeCell ref="U3:AB3"/>
    <mergeCell ref="Z4:Z5"/>
    <mergeCell ref="X4:X5"/>
    <mergeCell ref="D3:D5"/>
  </mergeCells>
  <printOptions horizontalCentered="1"/>
  <pageMargins left="0.22" right="0.3" top="0.22" bottom="0.27" header="0" footer="0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0"/>
  <sheetViews>
    <sheetView workbookViewId="0" topLeftCell="A18">
      <selection activeCell="D29" sqref="D29"/>
    </sheetView>
  </sheetViews>
  <sheetFormatPr defaultColWidth="9.140625" defaultRowHeight="12.75"/>
  <cols>
    <col min="1" max="1" width="4.00390625" style="1" customWidth="1"/>
    <col min="2" max="2" width="5.7109375" style="1" customWidth="1"/>
    <col min="3" max="3" width="10.00390625" style="1" customWidth="1"/>
    <col min="4" max="4" width="29.57421875" style="4" customWidth="1"/>
    <col min="5" max="5" width="22.28125" style="4" customWidth="1"/>
    <col min="6" max="6" width="11.57421875" style="1" customWidth="1"/>
    <col min="7" max="7" width="11.00390625" style="1" customWidth="1"/>
    <col min="8" max="8" width="8.00390625" style="1" customWidth="1"/>
    <col min="9" max="9" width="8.8515625" style="1" customWidth="1"/>
    <col min="10" max="25" width="3.7109375" style="1" customWidth="1"/>
    <col min="26" max="28" width="3.421875" style="1" hidden="1" customWidth="1"/>
    <col min="29" max="29" width="11.00390625" style="1" customWidth="1"/>
    <col min="30" max="30" width="10.7109375" style="1" customWidth="1"/>
    <col min="31" max="16384" width="9.140625" style="1" customWidth="1"/>
  </cols>
  <sheetData>
    <row r="1" spans="1:29" ht="23.25" customHeight="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65.25" customHeight="1">
      <c r="A2" s="76" t="s">
        <v>113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s="2" customFormat="1" ht="16.5" customHeight="1">
      <c r="A3" s="74" t="s">
        <v>4</v>
      </c>
      <c r="B3" s="74" t="s">
        <v>16</v>
      </c>
      <c r="C3" s="74" t="s">
        <v>7</v>
      </c>
      <c r="D3" s="88" t="s">
        <v>5</v>
      </c>
      <c r="E3" s="74" t="s">
        <v>62</v>
      </c>
      <c r="F3" s="74" t="s">
        <v>6</v>
      </c>
      <c r="G3" s="74" t="s">
        <v>8</v>
      </c>
      <c r="H3" s="74" t="s">
        <v>46</v>
      </c>
      <c r="I3" s="74" t="s">
        <v>47</v>
      </c>
      <c r="J3" s="74" t="s">
        <v>20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 t="s">
        <v>13</v>
      </c>
      <c r="V3" s="74"/>
      <c r="W3" s="74"/>
      <c r="X3" s="74"/>
      <c r="Y3" s="74"/>
      <c r="Z3" s="74"/>
      <c r="AA3" s="74"/>
      <c r="AB3" s="74"/>
      <c r="AC3" s="99" t="s">
        <v>17</v>
      </c>
    </row>
    <row r="4" spans="1:29" s="2" customFormat="1" ht="20.25" customHeight="1">
      <c r="A4" s="74"/>
      <c r="B4" s="74"/>
      <c r="C4" s="74"/>
      <c r="D4" s="88"/>
      <c r="E4" s="74"/>
      <c r="F4" s="74"/>
      <c r="G4" s="74"/>
      <c r="H4" s="74"/>
      <c r="I4" s="74"/>
      <c r="J4" s="74" t="s">
        <v>9</v>
      </c>
      <c r="K4" s="74"/>
      <c r="L4" s="74" t="s">
        <v>10</v>
      </c>
      <c r="M4" s="74"/>
      <c r="N4" s="74" t="s">
        <v>11</v>
      </c>
      <c r="O4" s="74"/>
      <c r="P4" s="74" t="s">
        <v>15</v>
      </c>
      <c r="Q4" s="74"/>
      <c r="R4" s="74" t="s">
        <v>14</v>
      </c>
      <c r="S4" s="74"/>
      <c r="T4" s="74"/>
      <c r="U4" s="89" t="s">
        <v>48</v>
      </c>
      <c r="V4" s="101" t="s">
        <v>49</v>
      </c>
      <c r="W4" s="89" t="s">
        <v>50</v>
      </c>
      <c r="X4" s="89" t="s">
        <v>51</v>
      </c>
      <c r="Y4" s="89" t="s">
        <v>52</v>
      </c>
      <c r="Z4" s="90"/>
      <c r="AA4" s="90"/>
      <c r="AB4" s="90"/>
      <c r="AC4" s="99"/>
    </row>
    <row r="5" spans="1:29" s="2" customFormat="1" ht="105.75" customHeight="1">
      <c r="A5" s="74"/>
      <c r="B5" s="74"/>
      <c r="C5" s="74"/>
      <c r="D5" s="88"/>
      <c r="E5" s="74"/>
      <c r="F5" s="74"/>
      <c r="G5" s="74"/>
      <c r="H5" s="74"/>
      <c r="I5" s="74"/>
      <c r="J5" s="8" t="s">
        <v>21</v>
      </c>
      <c r="K5" s="8" t="s">
        <v>22</v>
      </c>
      <c r="L5" s="8" t="s">
        <v>21</v>
      </c>
      <c r="M5" s="8" t="s">
        <v>22</v>
      </c>
      <c r="N5" s="8" t="s">
        <v>21</v>
      </c>
      <c r="O5" s="8" t="s">
        <v>22</v>
      </c>
      <c r="P5" s="8" t="s">
        <v>21</v>
      </c>
      <c r="Q5" s="8" t="s">
        <v>22</v>
      </c>
      <c r="R5" s="8" t="s">
        <v>21</v>
      </c>
      <c r="S5" s="8" t="s">
        <v>22</v>
      </c>
      <c r="T5" s="9" t="s">
        <v>14</v>
      </c>
      <c r="U5" s="89"/>
      <c r="V5" s="101"/>
      <c r="W5" s="89"/>
      <c r="X5" s="89"/>
      <c r="Y5" s="89"/>
      <c r="Z5" s="90"/>
      <c r="AA5" s="90"/>
      <c r="AB5" s="90"/>
      <c r="AC5" s="99"/>
    </row>
    <row r="6" spans="1:29" ht="18.75" customHeight="1">
      <c r="A6" s="18">
        <v>1</v>
      </c>
      <c r="B6" s="18">
        <v>3201</v>
      </c>
      <c r="C6" s="19" t="s">
        <v>920</v>
      </c>
      <c r="D6" s="20" t="s">
        <v>923</v>
      </c>
      <c r="E6" s="20" t="s">
        <v>924</v>
      </c>
      <c r="F6" s="19" t="s">
        <v>925</v>
      </c>
      <c r="G6" s="18"/>
      <c r="H6" s="18" t="s">
        <v>9</v>
      </c>
      <c r="I6" s="18"/>
      <c r="J6" s="18">
        <v>1</v>
      </c>
      <c r="K6" s="18"/>
      <c r="L6" s="18"/>
      <c r="M6" s="18"/>
      <c r="N6" s="18"/>
      <c r="O6" s="18"/>
      <c r="P6" s="18"/>
      <c r="Q6" s="18"/>
      <c r="R6" s="18">
        <f>SUM(J6+L6+N6+P6)</f>
        <v>1</v>
      </c>
      <c r="S6" s="18">
        <f>SUM(K6+M6+O6+Q6)</f>
        <v>0</v>
      </c>
      <c r="T6" s="21">
        <f>SUM(R6:S6)</f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/>
      <c r="AA6" s="18"/>
      <c r="AB6" s="18"/>
      <c r="AC6" s="18">
        <v>6261461979</v>
      </c>
    </row>
    <row r="7" spans="1:29" ht="18.75" customHeight="1">
      <c r="A7" s="18">
        <v>2</v>
      </c>
      <c r="B7" s="18">
        <v>3202</v>
      </c>
      <c r="C7" s="19" t="s">
        <v>1014</v>
      </c>
      <c r="D7" s="20" t="s">
        <v>1037</v>
      </c>
      <c r="E7" s="20" t="s">
        <v>1038</v>
      </c>
      <c r="F7" s="19" t="s">
        <v>1039</v>
      </c>
      <c r="G7" s="18"/>
      <c r="H7" s="18" t="s">
        <v>9</v>
      </c>
      <c r="I7" s="18"/>
      <c r="J7" s="18"/>
      <c r="K7" s="18">
        <v>1</v>
      </c>
      <c r="L7" s="18"/>
      <c r="M7" s="18"/>
      <c r="N7" s="18"/>
      <c r="O7" s="18"/>
      <c r="P7" s="18"/>
      <c r="Q7" s="18"/>
      <c r="R7" s="18">
        <f aca="true" t="shared" si="0" ref="R7:R16">SUM(J7+L7+N7+P7)</f>
        <v>0</v>
      </c>
      <c r="S7" s="18">
        <f aca="true" t="shared" si="1" ref="S7:S16">SUM(K7+M7+O7+Q7)</f>
        <v>1</v>
      </c>
      <c r="T7" s="21">
        <f aca="true" t="shared" si="2" ref="T7:T16">SUM(R7:S7)</f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/>
      <c r="AC7" s="18">
        <v>9131521902</v>
      </c>
    </row>
    <row r="8" spans="1:29" ht="18.75" customHeight="1">
      <c r="A8" s="18">
        <v>3</v>
      </c>
      <c r="B8" s="18">
        <v>3203</v>
      </c>
      <c r="C8" s="19" t="s">
        <v>1014</v>
      </c>
      <c r="D8" s="20" t="s">
        <v>1040</v>
      </c>
      <c r="E8" s="20" t="s">
        <v>1041</v>
      </c>
      <c r="F8" s="19" t="s">
        <v>1042</v>
      </c>
      <c r="G8" s="18"/>
      <c r="H8" s="18" t="s">
        <v>9</v>
      </c>
      <c r="I8" s="18"/>
      <c r="J8" s="18"/>
      <c r="K8" s="18">
        <v>1</v>
      </c>
      <c r="L8" s="18"/>
      <c r="M8" s="18"/>
      <c r="N8" s="18"/>
      <c r="O8" s="18"/>
      <c r="P8" s="18"/>
      <c r="Q8" s="18"/>
      <c r="R8" s="18">
        <f t="shared" si="0"/>
        <v>0</v>
      </c>
      <c r="S8" s="18">
        <f t="shared" si="1"/>
        <v>1</v>
      </c>
      <c r="T8" s="21">
        <f t="shared" si="2"/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/>
      <c r="AA8" s="18"/>
      <c r="AB8" s="18"/>
      <c r="AC8" s="18">
        <v>9399629513</v>
      </c>
    </row>
    <row r="9" spans="1:29" ht="18.75" customHeight="1">
      <c r="A9" s="18">
        <v>4</v>
      </c>
      <c r="B9" s="18">
        <v>3204</v>
      </c>
      <c r="C9" s="19" t="s">
        <v>1014</v>
      </c>
      <c r="D9" s="20" t="s">
        <v>1043</v>
      </c>
      <c r="E9" s="20" t="s">
        <v>1044</v>
      </c>
      <c r="F9" s="19" t="s">
        <v>1045</v>
      </c>
      <c r="G9" s="18"/>
      <c r="H9" s="18" t="s">
        <v>9</v>
      </c>
      <c r="I9" s="18"/>
      <c r="J9" s="18">
        <v>1</v>
      </c>
      <c r="K9" s="18"/>
      <c r="L9" s="18"/>
      <c r="M9" s="18"/>
      <c r="N9" s="18"/>
      <c r="O9" s="18"/>
      <c r="P9" s="18"/>
      <c r="Q9" s="18"/>
      <c r="R9" s="18">
        <f t="shared" si="0"/>
        <v>1</v>
      </c>
      <c r="S9" s="18">
        <f t="shared" si="1"/>
        <v>0</v>
      </c>
      <c r="T9" s="21">
        <f t="shared" si="2"/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/>
      <c r="AA9" s="18"/>
      <c r="AB9" s="18"/>
      <c r="AC9" s="18">
        <v>6268694005</v>
      </c>
    </row>
    <row r="10" spans="1:29" ht="18.75" customHeight="1">
      <c r="A10" s="18">
        <v>5</v>
      </c>
      <c r="B10" s="18">
        <v>3205</v>
      </c>
      <c r="C10" s="19" t="s">
        <v>1014</v>
      </c>
      <c r="D10" s="20" t="s">
        <v>1046</v>
      </c>
      <c r="E10" s="20" t="s">
        <v>940</v>
      </c>
      <c r="F10" s="19" t="s">
        <v>1047</v>
      </c>
      <c r="G10" s="18"/>
      <c r="H10" s="18" t="s">
        <v>9</v>
      </c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>
        <f t="shared" si="0"/>
        <v>1</v>
      </c>
      <c r="S10" s="18">
        <f t="shared" si="1"/>
        <v>0</v>
      </c>
      <c r="T10" s="21">
        <f t="shared" si="2"/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/>
      <c r="AA10" s="18"/>
      <c r="AB10" s="18"/>
      <c r="AC10" s="18">
        <v>7828556699</v>
      </c>
    </row>
    <row r="11" spans="1:29" ht="18.75" customHeight="1">
      <c r="A11" s="18">
        <v>6</v>
      </c>
      <c r="B11" s="18">
        <v>3206</v>
      </c>
      <c r="C11" s="19" t="s">
        <v>1014</v>
      </c>
      <c r="D11" s="20" t="s">
        <v>1048</v>
      </c>
      <c r="E11" s="20" t="s">
        <v>1049</v>
      </c>
      <c r="F11" s="19" t="s">
        <v>1045</v>
      </c>
      <c r="G11" s="18"/>
      <c r="H11" s="18" t="s">
        <v>11</v>
      </c>
      <c r="I11" s="18"/>
      <c r="J11" s="18"/>
      <c r="K11" s="18"/>
      <c r="L11" s="18"/>
      <c r="M11" s="18"/>
      <c r="N11" s="18"/>
      <c r="O11" s="18">
        <v>1</v>
      </c>
      <c r="P11" s="18"/>
      <c r="Q11" s="18"/>
      <c r="R11" s="18">
        <f t="shared" si="0"/>
        <v>0</v>
      </c>
      <c r="S11" s="18">
        <f t="shared" si="1"/>
        <v>1</v>
      </c>
      <c r="T11" s="21">
        <f t="shared" si="2"/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/>
      <c r="AA11" s="18"/>
      <c r="AB11" s="18"/>
      <c r="AC11" s="18">
        <v>9399779329</v>
      </c>
    </row>
    <row r="12" spans="1:29" ht="18.75" customHeight="1">
      <c r="A12" s="18">
        <v>7</v>
      </c>
      <c r="B12" s="18">
        <v>3207</v>
      </c>
      <c r="C12" s="19" t="s">
        <v>1014</v>
      </c>
      <c r="D12" s="20" t="s">
        <v>1050</v>
      </c>
      <c r="E12" s="20" t="s">
        <v>1051</v>
      </c>
      <c r="F12" s="19" t="s">
        <v>1052</v>
      </c>
      <c r="G12" s="18"/>
      <c r="H12" s="18" t="s">
        <v>11</v>
      </c>
      <c r="I12" s="18"/>
      <c r="J12" s="18"/>
      <c r="K12" s="18"/>
      <c r="L12" s="18"/>
      <c r="M12" s="18"/>
      <c r="N12" s="18"/>
      <c r="O12" s="18">
        <v>1</v>
      </c>
      <c r="P12" s="18"/>
      <c r="Q12" s="18"/>
      <c r="R12" s="18">
        <f t="shared" si="0"/>
        <v>0</v>
      </c>
      <c r="S12" s="18">
        <f t="shared" si="1"/>
        <v>1</v>
      </c>
      <c r="T12" s="21">
        <f t="shared" si="2"/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/>
      <c r="AA12" s="18"/>
      <c r="AB12" s="18"/>
      <c r="AC12" s="18">
        <v>7999197377</v>
      </c>
    </row>
    <row r="13" spans="1:29" ht="18.75" customHeight="1">
      <c r="A13" s="18">
        <v>8</v>
      </c>
      <c r="B13" s="18">
        <v>3208</v>
      </c>
      <c r="C13" s="19" t="s">
        <v>1014</v>
      </c>
      <c r="D13" s="20" t="s">
        <v>775</v>
      </c>
      <c r="E13" s="20" t="s">
        <v>1053</v>
      </c>
      <c r="F13" s="19" t="s">
        <v>104</v>
      </c>
      <c r="G13" s="18"/>
      <c r="H13" s="18" t="s">
        <v>9</v>
      </c>
      <c r="I13" s="18"/>
      <c r="J13" s="18"/>
      <c r="K13" s="18">
        <v>1</v>
      </c>
      <c r="L13" s="18"/>
      <c r="M13" s="18"/>
      <c r="N13" s="18"/>
      <c r="O13" s="18"/>
      <c r="P13" s="18"/>
      <c r="Q13" s="18"/>
      <c r="R13" s="18">
        <f t="shared" si="0"/>
        <v>0</v>
      </c>
      <c r="S13" s="18">
        <f t="shared" si="1"/>
        <v>1</v>
      </c>
      <c r="T13" s="21">
        <f t="shared" si="2"/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/>
      <c r="AA13" s="18"/>
      <c r="AB13" s="18"/>
      <c r="AC13" s="18">
        <v>6260425626</v>
      </c>
    </row>
    <row r="14" spans="1:29" ht="18.75" customHeight="1">
      <c r="A14" s="18">
        <v>9</v>
      </c>
      <c r="B14" s="18">
        <v>3209</v>
      </c>
      <c r="C14" s="19" t="s">
        <v>1014</v>
      </c>
      <c r="D14" s="20" t="s">
        <v>1054</v>
      </c>
      <c r="E14" s="20" t="s">
        <v>1055</v>
      </c>
      <c r="F14" s="19" t="s">
        <v>1056</v>
      </c>
      <c r="G14" s="18"/>
      <c r="H14" s="18" t="s">
        <v>11</v>
      </c>
      <c r="I14" s="18"/>
      <c r="J14" s="18"/>
      <c r="K14" s="18"/>
      <c r="L14" s="18"/>
      <c r="M14" s="18"/>
      <c r="N14" s="18">
        <v>1</v>
      </c>
      <c r="O14" s="18"/>
      <c r="P14" s="18"/>
      <c r="Q14" s="18"/>
      <c r="R14" s="18">
        <f t="shared" si="0"/>
        <v>1</v>
      </c>
      <c r="S14" s="18">
        <f t="shared" si="1"/>
        <v>0</v>
      </c>
      <c r="T14" s="21">
        <f t="shared" si="2"/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/>
      <c r="AA14" s="18"/>
      <c r="AB14" s="18"/>
      <c r="AC14" s="18">
        <v>9399864278</v>
      </c>
    </row>
    <row r="15" spans="1:29" ht="18.75" customHeight="1">
      <c r="A15" s="18">
        <v>10</v>
      </c>
      <c r="B15" s="18">
        <v>3210</v>
      </c>
      <c r="C15" s="19" t="s">
        <v>1014</v>
      </c>
      <c r="D15" s="20" t="s">
        <v>1057</v>
      </c>
      <c r="E15" s="20" t="s">
        <v>1058</v>
      </c>
      <c r="F15" s="19" t="s">
        <v>1059</v>
      </c>
      <c r="G15" s="18"/>
      <c r="H15" s="18" t="s">
        <v>9</v>
      </c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>
        <f t="shared" si="0"/>
        <v>0</v>
      </c>
      <c r="S15" s="18">
        <f t="shared" si="1"/>
        <v>1</v>
      </c>
      <c r="T15" s="21">
        <f t="shared" si="2"/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/>
      <c r="AA15" s="18"/>
      <c r="AB15" s="18"/>
      <c r="AC15" s="18">
        <v>9399648310</v>
      </c>
    </row>
    <row r="16" spans="1:29" ht="18.75" customHeight="1">
      <c r="A16" s="18">
        <v>11</v>
      </c>
      <c r="B16" s="18">
        <v>3211</v>
      </c>
      <c r="C16" s="19" t="s">
        <v>1014</v>
      </c>
      <c r="D16" s="20" t="s">
        <v>1060</v>
      </c>
      <c r="E16" s="20" t="s">
        <v>1061</v>
      </c>
      <c r="F16" s="19" t="s">
        <v>1062</v>
      </c>
      <c r="G16" s="18"/>
      <c r="H16" s="18" t="s">
        <v>9</v>
      </c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>
        <f t="shared" si="0"/>
        <v>0</v>
      </c>
      <c r="S16" s="18">
        <f t="shared" si="1"/>
        <v>1</v>
      </c>
      <c r="T16" s="21">
        <f t="shared" si="2"/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/>
      <c r="AA16" s="18"/>
      <c r="AB16" s="18"/>
      <c r="AC16" s="18">
        <v>8357991126</v>
      </c>
    </row>
    <row r="17" spans="1:29" ht="18.75" customHeight="1">
      <c r="A17" s="18">
        <v>12</v>
      </c>
      <c r="B17" s="18">
        <v>3212</v>
      </c>
      <c r="C17" s="19" t="s">
        <v>1014</v>
      </c>
      <c r="D17" s="20" t="s">
        <v>1063</v>
      </c>
      <c r="E17" s="20" t="s">
        <v>1064</v>
      </c>
      <c r="F17" s="19" t="s">
        <v>1065</v>
      </c>
      <c r="G17" s="18"/>
      <c r="H17" s="18" t="s">
        <v>9</v>
      </c>
      <c r="I17" s="18"/>
      <c r="J17" s="18"/>
      <c r="K17" s="18">
        <v>1</v>
      </c>
      <c r="L17" s="18"/>
      <c r="M17" s="18"/>
      <c r="N17" s="18"/>
      <c r="O17" s="18"/>
      <c r="P17" s="18"/>
      <c r="Q17" s="18"/>
      <c r="R17" s="18">
        <f>SUM(J17+L17+N17+P17)</f>
        <v>0</v>
      </c>
      <c r="S17" s="18">
        <f>SUM(K17+M17+O17+Q17)</f>
        <v>1</v>
      </c>
      <c r="T17" s="21">
        <f>SUM(R17:S17)</f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/>
      <c r="AA17" s="18"/>
      <c r="AB17" s="18"/>
      <c r="AC17" s="18">
        <v>6260184491</v>
      </c>
    </row>
    <row r="18" spans="1:29" ht="18.75" customHeight="1">
      <c r="A18" s="18">
        <v>13</v>
      </c>
      <c r="B18" s="18">
        <v>3213</v>
      </c>
      <c r="C18" s="19" t="s">
        <v>1099</v>
      </c>
      <c r="D18" s="20" t="s">
        <v>749</v>
      </c>
      <c r="E18" s="20" t="s">
        <v>1168</v>
      </c>
      <c r="F18" s="19" t="s">
        <v>1169</v>
      </c>
      <c r="G18" s="18"/>
      <c r="H18" s="18" t="s">
        <v>15</v>
      </c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18">
        <f aca="true" t="shared" si="3" ref="R18:R23">SUM(J18+L18+N18+P18)</f>
        <v>0</v>
      </c>
      <c r="S18" s="18">
        <f aca="true" t="shared" si="4" ref="S18:S23">SUM(K18+M18+O18+Q18)</f>
        <v>1</v>
      </c>
      <c r="T18" s="21">
        <f aca="true" t="shared" si="5" ref="T18:T23">SUM(R18:S18)</f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/>
      <c r="AA18" s="18"/>
      <c r="AB18" s="18"/>
      <c r="AC18" s="18">
        <v>9302638340</v>
      </c>
    </row>
    <row r="19" spans="1:29" ht="18.75" customHeight="1">
      <c r="A19" s="18">
        <v>14</v>
      </c>
      <c r="B19" s="18">
        <v>3214</v>
      </c>
      <c r="C19" s="19" t="s">
        <v>1099</v>
      </c>
      <c r="D19" s="20" t="s">
        <v>1170</v>
      </c>
      <c r="E19" s="20" t="s">
        <v>918</v>
      </c>
      <c r="F19" s="19" t="s">
        <v>1171</v>
      </c>
      <c r="G19" s="18"/>
      <c r="H19" s="18" t="s">
        <v>11</v>
      </c>
      <c r="I19" s="18"/>
      <c r="J19" s="18"/>
      <c r="K19" s="18"/>
      <c r="L19" s="18"/>
      <c r="M19" s="18"/>
      <c r="N19" s="18"/>
      <c r="O19" s="18">
        <v>1</v>
      </c>
      <c r="P19" s="18"/>
      <c r="Q19" s="18"/>
      <c r="R19" s="18">
        <f t="shared" si="3"/>
        <v>0</v>
      </c>
      <c r="S19" s="18">
        <f t="shared" si="4"/>
        <v>1</v>
      </c>
      <c r="T19" s="21">
        <f t="shared" si="5"/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/>
      <c r="AA19" s="18"/>
      <c r="AB19" s="18"/>
      <c r="AC19" s="18">
        <v>7898271746</v>
      </c>
    </row>
    <row r="20" spans="1:29" ht="18.75" customHeight="1">
      <c r="A20" s="18">
        <v>15</v>
      </c>
      <c r="B20" s="18">
        <v>3215</v>
      </c>
      <c r="C20" s="19" t="s">
        <v>1099</v>
      </c>
      <c r="D20" s="20" t="s">
        <v>1172</v>
      </c>
      <c r="E20" s="20" t="s">
        <v>1173</v>
      </c>
      <c r="F20" s="19" t="s">
        <v>1174</v>
      </c>
      <c r="G20" s="18"/>
      <c r="H20" s="18" t="s">
        <v>11</v>
      </c>
      <c r="I20" s="18"/>
      <c r="J20" s="18"/>
      <c r="K20" s="18"/>
      <c r="L20" s="18"/>
      <c r="M20" s="18"/>
      <c r="N20" s="18"/>
      <c r="O20" s="18">
        <v>1</v>
      </c>
      <c r="P20" s="18"/>
      <c r="Q20" s="18"/>
      <c r="R20" s="18">
        <f t="shared" si="3"/>
        <v>0</v>
      </c>
      <c r="S20" s="18">
        <f t="shared" si="4"/>
        <v>1</v>
      </c>
      <c r="T20" s="21">
        <f t="shared" si="5"/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/>
      <c r="AA20" s="18"/>
      <c r="AB20" s="18"/>
      <c r="AC20" s="18">
        <v>8340846161</v>
      </c>
    </row>
    <row r="21" spans="1:29" ht="18.75" customHeight="1">
      <c r="A21" s="18">
        <v>16</v>
      </c>
      <c r="B21" s="18">
        <v>3216</v>
      </c>
      <c r="C21" s="19" t="s">
        <v>1099</v>
      </c>
      <c r="D21" s="20" t="s">
        <v>1175</v>
      </c>
      <c r="E21" s="20" t="s">
        <v>1176</v>
      </c>
      <c r="F21" s="19" t="s">
        <v>1177</v>
      </c>
      <c r="G21" s="18"/>
      <c r="H21" s="18" t="s">
        <v>9</v>
      </c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4"/>
        <v>1</v>
      </c>
      <c r="T21" s="21">
        <f t="shared" si="5"/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/>
      <c r="AA21" s="18"/>
      <c r="AB21" s="18"/>
      <c r="AC21" s="18">
        <v>6263875140</v>
      </c>
    </row>
    <row r="22" spans="1:29" ht="18.75" customHeight="1">
      <c r="A22" s="18">
        <v>17</v>
      </c>
      <c r="B22" s="18">
        <v>3217</v>
      </c>
      <c r="C22" s="19" t="s">
        <v>1121</v>
      </c>
      <c r="D22" s="20" t="s">
        <v>1178</v>
      </c>
      <c r="E22" s="20" t="s">
        <v>1179</v>
      </c>
      <c r="F22" s="19" t="s">
        <v>1180</v>
      </c>
      <c r="G22" s="18"/>
      <c r="H22" s="18" t="s">
        <v>11</v>
      </c>
      <c r="I22" s="18"/>
      <c r="J22" s="18"/>
      <c r="K22" s="18"/>
      <c r="L22" s="18"/>
      <c r="M22" s="18"/>
      <c r="N22" s="18"/>
      <c r="O22" s="18">
        <v>1</v>
      </c>
      <c r="P22" s="18"/>
      <c r="Q22" s="18"/>
      <c r="R22" s="18">
        <f t="shared" si="3"/>
        <v>0</v>
      </c>
      <c r="S22" s="18">
        <f t="shared" si="4"/>
        <v>1</v>
      </c>
      <c r="T22" s="21">
        <f t="shared" si="5"/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/>
      <c r="AA22" s="18"/>
      <c r="AB22" s="18"/>
      <c r="AC22" s="18">
        <v>6261518063</v>
      </c>
    </row>
    <row r="23" spans="1:29" ht="18.75" customHeight="1">
      <c r="A23" s="18">
        <v>18</v>
      </c>
      <c r="B23" s="18">
        <v>3218</v>
      </c>
      <c r="C23" s="19" t="s">
        <v>1121</v>
      </c>
      <c r="D23" s="20" t="s">
        <v>913</v>
      </c>
      <c r="E23" s="20" t="s">
        <v>1181</v>
      </c>
      <c r="F23" s="19" t="s">
        <v>1182</v>
      </c>
      <c r="G23" s="18"/>
      <c r="H23" s="18" t="s">
        <v>10</v>
      </c>
      <c r="I23" s="18"/>
      <c r="J23" s="18"/>
      <c r="K23" s="18"/>
      <c r="L23" s="18"/>
      <c r="M23" s="18">
        <v>1</v>
      </c>
      <c r="N23" s="18"/>
      <c r="O23" s="18"/>
      <c r="P23" s="18"/>
      <c r="Q23" s="18"/>
      <c r="R23" s="18">
        <f t="shared" si="3"/>
        <v>0</v>
      </c>
      <c r="S23" s="18">
        <f t="shared" si="4"/>
        <v>1</v>
      </c>
      <c r="T23" s="21">
        <f t="shared" si="5"/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/>
      <c r="AA23" s="18"/>
      <c r="AB23" s="18"/>
      <c r="AC23" s="18">
        <v>6268088960</v>
      </c>
    </row>
    <row r="24" spans="1:29" ht="18.75" customHeight="1">
      <c r="A24" s="18">
        <v>19</v>
      </c>
      <c r="B24" s="18">
        <v>3219</v>
      </c>
      <c r="C24" s="19" t="s">
        <v>1311</v>
      </c>
      <c r="D24" s="20" t="s">
        <v>1124</v>
      </c>
      <c r="E24" s="20" t="s">
        <v>1344</v>
      </c>
      <c r="F24" s="19" t="s">
        <v>1345</v>
      </c>
      <c r="G24" s="18"/>
      <c r="H24" s="18" t="s">
        <v>11</v>
      </c>
      <c r="I24" s="18"/>
      <c r="J24" s="18"/>
      <c r="K24" s="18"/>
      <c r="L24" s="18"/>
      <c r="M24" s="18"/>
      <c r="N24" s="18">
        <v>1</v>
      </c>
      <c r="O24" s="18"/>
      <c r="P24" s="18"/>
      <c r="Q24" s="18"/>
      <c r="R24" s="18">
        <f aca="true" t="shared" si="6" ref="R24:S26">SUM(J24+L24+N24+P24)</f>
        <v>1</v>
      </c>
      <c r="S24" s="18">
        <f t="shared" si="6"/>
        <v>0</v>
      </c>
      <c r="T24" s="21">
        <f aca="true" t="shared" si="7" ref="T24:T29">SUM(R24:S24)</f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/>
      <c r="AA24" s="18"/>
      <c r="AB24" s="18"/>
      <c r="AC24" s="18">
        <v>7610548040</v>
      </c>
    </row>
    <row r="25" spans="1:29" ht="18.75" customHeight="1">
      <c r="A25" s="18">
        <v>20</v>
      </c>
      <c r="B25" s="18">
        <v>3220</v>
      </c>
      <c r="C25" s="19" t="s">
        <v>1311</v>
      </c>
      <c r="D25" s="20" t="s">
        <v>261</v>
      </c>
      <c r="E25" s="20" t="s">
        <v>1346</v>
      </c>
      <c r="F25" s="19" t="s">
        <v>1347</v>
      </c>
      <c r="G25" s="18"/>
      <c r="H25" s="18" t="s">
        <v>9</v>
      </c>
      <c r="I25" s="18"/>
      <c r="J25" s="18"/>
      <c r="K25" s="18">
        <v>1</v>
      </c>
      <c r="L25" s="18"/>
      <c r="M25" s="18"/>
      <c r="N25" s="18"/>
      <c r="O25" s="18"/>
      <c r="P25" s="18"/>
      <c r="Q25" s="18"/>
      <c r="R25" s="18">
        <f t="shared" si="6"/>
        <v>0</v>
      </c>
      <c r="S25" s="18">
        <f t="shared" si="6"/>
        <v>1</v>
      </c>
      <c r="T25" s="21">
        <f t="shared" si="7"/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/>
      <c r="AA25" s="18"/>
      <c r="AB25" s="18"/>
      <c r="AC25" s="18">
        <v>9630811487</v>
      </c>
    </row>
    <row r="26" spans="1:29" ht="18.75" customHeight="1">
      <c r="A26" s="18">
        <v>21</v>
      </c>
      <c r="B26" s="18">
        <v>3221</v>
      </c>
      <c r="C26" s="19" t="s">
        <v>1311</v>
      </c>
      <c r="D26" s="20" t="s">
        <v>948</v>
      </c>
      <c r="E26" s="20" t="s">
        <v>1348</v>
      </c>
      <c r="F26" s="19" t="s">
        <v>1349</v>
      </c>
      <c r="G26" s="18"/>
      <c r="H26" s="18" t="s">
        <v>11</v>
      </c>
      <c r="I26" s="18"/>
      <c r="J26" s="18"/>
      <c r="K26" s="18"/>
      <c r="L26" s="18"/>
      <c r="M26" s="18"/>
      <c r="N26" s="18">
        <v>1</v>
      </c>
      <c r="O26" s="18"/>
      <c r="P26" s="18"/>
      <c r="Q26" s="18"/>
      <c r="R26" s="18">
        <f t="shared" si="6"/>
        <v>1</v>
      </c>
      <c r="S26" s="18">
        <f t="shared" si="6"/>
        <v>0</v>
      </c>
      <c r="T26" s="21">
        <f t="shared" si="7"/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/>
      <c r="AA26" s="18"/>
      <c r="AB26" s="18"/>
      <c r="AC26" s="18">
        <v>7987773683</v>
      </c>
    </row>
    <row r="27" spans="1:29" ht="18.75" customHeight="1">
      <c r="A27" s="18">
        <v>22</v>
      </c>
      <c r="B27" s="18">
        <v>3222</v>
      </c>
      <c r="C27" s="19" t="s">
        <v>1376</v>
      </c>
      <c r="D27" s="20" t="s">
        <v>1377</v>
      </c>
      <c r="E27" s="20" t="s">
        <v>1378</v>
      </c>
      <c r="F27" s="19" t="s">
        <v>1379</v>
      </c>
      <c r="G27" s="18"/>
      <c r="H27" s="18" t="s">
        <v>11</v>
      </c>
      <c r="I27" s="18"/>
      <c r="J27" s="18"/>
      <c r="K27" s="18"/>
      <c r="L27" s="18"/>
      <c r="M27" s="18"/>
      <c r="N27" s="18">
        <v>1</v>
      </c>
      <c r="O27" s="18"/>
      <c r="P27" s="18"/>
      <c r="Q27" s="18"/>
      <c r="R27" s="18">
        <f aca="true" t="shared" si="8" ref="R27:S29">SUM(J27+L27+N27+P27)</f>
        <v>1</v>
      </c>
      <c r="S27" s="18">
        <f t="shared" si="8"/>
        <v>0</v>
      </c>
      <c r="T27" s="21">
        <f t="shared" si="7"/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/>
      <c r="AA27" s="18"/>
      <c r="AB27" s="18"/>
      <c r="AC27" s="18">
        <v>6263502867</v>
      </c>
    </row>
    <row r="28" spans="1:29" ht="18.75" customHeight="1">
      <c r="A28" s="18">
        <v>23</v>
      </c>
      <c r="B28" s="18">
        <v>3223</v>
      </c>
      <c r="C28" s="19" t="s">
        <v>1376</v>
      </c>
      <c r="D28" s="20" t="s">
        <v>265</v>
      </c>
      <c r="E28" s="20" t="s">
        <v>1380</v>
      </c>
      <c r="F28" s="19" t="s">
        <v>1381</v>
      </c>
      <c r="G28" s="18"/>
      <c r="H28" s="18" t="s">
        <v>11</v>
      </c>
      <c r="I28" s="18"/>
      <c r="J28" s="18"/>
      <c r="K28" s="18"/>
      <c r="L28" s="18"/>
      <c r="M28" s="18"/>
      <c r="N28" s="18"/>
      <c r="O28" s="18">
        <v>1</v>
      </c>
      <c r="P28" s="18"/>
      <c r="Q28" s="18"/>
      <c r="R28" s="18">
        <f t="shared" si="8"/>
        <v>0</v>
      </c>
      <c r="S28" s="18">
        <f t="shared" si="8"/>
        <v>1</v>
      </c>
      <c r="T28" s="21">
        <f t="shared" si="7"/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/>
      <c r="AA28" s="18"/>
      <c r="AB28" s="18"/>
      <c r="AC28" s="18">
        <v>9399611518</v>
      </c>
    </row>
    <row r="29" spans="1:29" ht="18.75" customHeight="1">
      <c r="A29" s="18">
        <v>24</v>
      </c>
      <c r="B29" s="18">
        <v>3224</v>
      </c>
      <c r="C29" s="19" t="s">
        <v>1536</v>
      </c>
      <c r="D29" s="20" t="s">
        <v>1380</v>
      </c>
      <c r="E29" s="20" t="s">
        <v>1574</v>
      </c>
      <c r="F29" s="19" t="s">
        <v>885</v>
      </c>
      <c r="G29" s="18"/>
      <c r="H29" s="18" t="s">
        <v>11</v>
      </c>
      <c r="I29" s="18"/>
      <c r="J29" s="18"/>
      <c r="K29" s="18"/>
      <c r="L29" s="18"/>
      <c r="M29" s="18"/>
      <c r="N29" s="18">
        <v>1</v>
      </c>
      <c r="O29" s="18"/>
      <c r="P29" s="18"/>
      <c r="Q29" s="18"/>
      <c r="R29" s="18">
        <f t="shared" si="8"/>
        <v>1</v>
      </c>
      <c r="S29" s="18">
        <f t="shared" si="8"/>
        <v>0</v>
      </c>
      <c r="T29" s="21">
        <f t="shared" si="7"/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/>
      <c r="AA29" s="18"/>
      <c r="AB29" s="18"/>
      <c r="AC29" s="18">
        <v>8827716315</v>
      </c>
    </row>
    <row r="30" spans="1:29" ht="18.75" customHeight="1">
      <c r="A30" s="18">
        <v>25</v>
      </c>
      <c r="B30" s="18">
        <v>3225</v>
      </c>
      <c r="C30" s="19" t="s">
        <v>1837</v>
      </c>
      <c r="D30" s="20" t="s">
        <v>1846</v>
      </c>
      <c r="E30" s="20" t="s">
        <v>1847</v>
      </c>
      <c r="F30" s="19" t="s">
        <v>1123</v>
      </c>
      <c r="G30" s="18"/>
      <c r="H30" s="18" t="s">
        <v>11</v>
      </c>
      <c r="I30" s="18"/>
      <c r="J30" s="18"/>
      <c r="K30" s="18"/>
      <c r="L30" s="18"/>
      <c r="M30" s="18"/>
      <c r="N30" s="18">
        <v>1</v>
      </c>
      <c r="O30" s="18"/>
      <c r="P30" s="18"/>
      <c r="Q30" s="18"/>
      <c r="R30" s="18">
        <f>SUM(J30+L30+N30+P30)</f>
        <v>1</v>
      </c>
      <c r="S30" s="18">
        <f>SUM(K30+M30+O30+Q30)</f>
        <v>0</v>
      </c>
      <c r="T30" s="21">
        <f>SUM(R30:S30)</f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/>
      <c r="AA30" s="18"/>
      <c r="AB30" s="18"/>
      <c r="AC30" s="18">
        <v>6260022260</v>
      </c>
    </row>
    <row r="31" spans="1:29" ht="18.75" customHeight="1">
      <c r="A31" s="18"/>
      <c r="B31" s="18"/>
      <c r="C31" s="19"/>
      <c r="D31" s="20" t="s">
        <v>14</v>
      </c>
      <c r="E31" s="20"/>
      <c r="F31" s="19"/>
      <c r="G31" s="18"/>
      <c r="H31" s="18"/>
      <c r="I31" s="18"/>
      <c r="J31" s="18">
        <f>SUM(J6:J30)</f>
        <v>3</v>
      </c>
      <c r="K31" s="18">
        <f>SUM(K6:K30)</f>
        <v>8</v>
      </c>
      <c r="L31" s="18"/>
      <c r="M31" s="18">
        <f>SUM(M6:M30)</f>
        <v>1</v>
      </c>
      <c r="N31" s="18">
        <f>SUM(N6:N30)</f>
        <v>6</v>
      </c>
      <c r="O31" s="18">
        <f>SUM(O6:O30)</f>
        <v>6</v>
      </c>
      <c r="P31" s="18"/>
      <c r="Q31" s="18">
        <f aca="true" t="shared" si="9" ref="Q31:Y31">SUM(Q6:Q30)</f>
        <v>1</v>
      </c>
      <c r="R31" s="18">
        <f t="shared" si="9"/>
        <v>9</v>
      </c>
      <c r="S31" s="18">
        <f t="shared" si="9"/>
        <v>16</v>
      </c>
      <c r="T31" s="18">
        <f t="shared" si="9"/>
        <v>25</v>
      </c>
      <c r="U31" s="18">
        <f t="shared" si="9"/>
        <v>25</v>
      </c>
      <c r="V31" s="18">
        <f t="shared" si="9"/>
        <v>25</v>
      </c>
      <c r="W31" s="18">
        <f t="shared" si="9"/>
        <v>25</v>
      </c>
      <c r="X31" s="18">
        <f t="shared" si="9"/>
        <v>25</v>
      </c>
      <c r="Y31" s="18">
        <f t="shared" si="9"/>
        <v>25</v>
      </c>
      <c r="Z31" s="18"/>
      <c r="AA31" s="18"/>
      <c r="AB31" s="18"/>
      <c r="AC31" s="18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</sheetData>
  <sheetProtection/>
  <mergeCells count="27">
    <mergeCell ref="AB4:AB5"/>
    <mergeCell ref="V4:V5"/>
    <mergeCell ref="W4:W5"/>
    <mergeCell ref="X4:X5"/>
    <mergeCell ref="Y4:Y5"/>
    <mergeCell ref="Z4:Z5"/>
    <mergeCell ref="AA4:AA5"/>
    <mergeCell ref="H3:H5"/>
    <mergeCell ref="I3:I5"/>
    <mergeCell ref="U3:AB3"/>
    <mergeCell ref="J4:K4"/>
    <mergeCell ref="L4:M4"/>
    <mergeCell ref="N4:O4"/>
    <mergeCell ref="P4:Q4"/>
    <mergeCell ref="R4:T4"/>
    <mergeCell ref="U4:U5"/>
    <mergeCell ref="J3:T3"/>
    <mergeCell ref="AC3:AC5"/>
    <mergeCell ref="A1:AC1"/>
    <mergeCell ref="A2:AC2"/>
    <mergeCell ref="A3:A5"/>
    <mergeCell ref="B3:B5"/>
    <mergeCell ref="C3:C5"/>
    <mergeCell ref="D3:D5"/>
    <mergeCell ref="E3:E5"/>
    <mergeCell ref="F3:F5"/>
    <mergeCell ref="G3:G5"/>
  </mergeCells>
  <printOptions/>
  <pageMargins left="0.25" right="0.21" top="0.22" bottom="0.24" header="0.18" footer="0.16"/>
  <pageSetup horizontalDpi="600" verticalDpi="600" orientation="landscape" paperSize="9" scale="76" r:id="rId1"/>
  <colBreaks count="1" manualBreakCount="1">
    <brk id="2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jena</dc:creator>
  <cp:keywords/>
  <dc:description/>
  <cp:lastModifiedBy>Acer</cp:lastModifiedBy>
  <cp:lastPrinted>2021-03-09T10:25:14Z</cp:lastPrinted>
  <dcterms:created xsi:type="dcterms:W3CDTF">2011-07-15T20:44:02Z</dcterms:created>
  <dcterms:modified xsi:type="dcterms:W3CDTF">2021-11-26T11:39:19Z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