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768" firstSheet="11" activeTab="17"/>
  </bookViews>
  <sheets>
    <sheet name="MA (PREV.) HINDI" sheetId="1" r:id="rId1"/>
    <sheet name="MA (FINAL) HINDI " sheetId="2" r:id="rId2"/>
    <sheet name="MA(PREV.) POLI.SCI." sheetId="3" r:id="rId3"/>
    <sheet name="MA(FINAL) POLI.SCI. " sheetId="4" r:id="rId4"/>
    <sheet name="MSC (PREV.) MATHEMATICS" sheetId="5" r:id="rId5"/>
    <sheet name="MSC (FINAL)  MATHS." sheetId="6" r:id="rId6"/>
    <sheet name="M.COM (PREV.) " sheetId="7" r:id="rId7"/>
    <sheet name="M.COM (FINAL)" sheetId="8" r:id="rId8"/>
    <sheet name="MA (PREV.) -ECONOMICS" sheetId="9" r:id="rId9"/>
    <sheet name="MA (FINAL) ECONOMICS" sheetId="10" r:id="rId10"/>
    <sheet name="MA (PREV.) SOCIOLOGY" sheetId="11" r:id="rId11"/>
    <sheet name="MA (FINAL) SOCIOLOGY" sheetId="12" r:id="rId12"/>
    <sheet name="MA (PREV)English" sheetId="13" r:id="rId13"/>
    <sheet name="MA (FINAL) ENGLISH" sheetId="14" r:id="rId14"/>
    <sheet name="MSC (PREV)BOTANY" sheetId="15" r:id="rId15"/>
    <sheet name="MA (FINAL) BOTANY" sheetId="16" r:id="rId16"/>
    <sheet name="Sheet1" sheetId="17" r:id="rId17"/>
    <sheet name="Sheet2" sheetId="18" r:id="rId18"/>
  </sheets>
  <definedNames>
    <definedName name="_xlnm.Print_Area" localSheetId="7">'M.COM (FINAL)'!$A$1:$AI$7</definedName>
    <definedName name="_xlnm.Print_Area" localSheetId="6">'M.COM (PREV.) '!$A$1:$AJ$37</definedName>
    <definedName name="_xlnm.Print_Area" localSheetId="1">'MA (FINAL) HINDI '!$A$1:$AI$24</definedName>
    <definedName name="_xlnm.Print_Area" localSheetId="8">'MA (PREV.) -ECONOMICS'!$A$1:$AD$26</definedName>
    <definedName name="_xlnm.Print_Area" localSheetId="0">'MA (PREV.) HINDI'!$A$1:$Z$29</definedName>
    <definedName name="_xlnm.Print_Area" localSheetId="10">'MA (PREV.) SOCIOLOGY'!$A$1:$AD$11</definedName>
    <definedName name="_xlnm.Print_Area" localSheetId="3">'MA(FINAL) POLI.SCI. '!$A$1:$AD$18</definedName>
    <definedName name="_xlnm.Print_Area" localSheetId="2">'MA(PREV.) POLI.SCI.'!$A$1:$AD$19</definedName>
    <definedName name="_xlnm.Print_Area" localSheetId="5">'MSC (FINAL)  MATHS.'!$A$1:$AC$18</definedName>
    <definedName name="_xlnm.Print_Area" localSheetId="4">'MSC (PREV.) MATHEMATICS'!$A$1:$AD$16</definedName>
  </definedNames>
  <calcPr fullCalcOnLoad="1"/>
</workbook>
</file>

<file path=xl/sharedStrings.xml><?xml version="1.0" encoding="utf-8"?>
<sst xmlns="http://schemas.openxmlformats.org/spreadsheetml/2006/main" count="1956" uniqueCount="679">
  <si>
    <t>KAVYASHASTRA &amp;SAHITYA LOCHAN</t>
  </si>
  <si>
    <t>BHASHA VIGYAN &amp; HINDI BHASHA</t>
  </si>
  <si>
    <t>PRAYOJANMULAK HINDI</t>
  </si>
  <si>
    <t>BHARTI SAHITYA</t>
  </si>
  <si>
    <t>S.N.</t>
  </si>
  <si>
    <t>NAME OF STUDENT</t>
  </si>
  <si>
    <t>DATE OF BIRTH</t>
  </si>
  <si>
    <t>ADMISSION DATE</t>
  </si>
  <si>
    <t>ENROLL. NO.</t>
  </si>
  <si>
    <t>ST</t>
  </si>
  <si>
    <t>SC</t>
  </si>
  <si>
    <t>OBC</t>
  </si>
  <si>
    <t xml:space="preserve"> FATHER/HUSBEND NAME</t>
  </si>
  <si>
    <t>SELECTED SUBJECT</t>
  </si>
  <si>
    <t>TOTAL</t>
  </si>
  <si>
    <t>GEN</t>
  </si>
  <si>
    <t>ADDMISTION NO.</t>
  </si>
  <si>
    <t>MOBILE NO.</t>
  </si>
  <si>
    <t>FC HINDI LANGUAGE</t>
  </si>
  <si>
    <t>FC ENGLISH LANGUAGE</t>
  </si>
  <si>
    <t>CATEGORY</t>
  </si>
  <si>
    <t>MALE</t>
  </si>
  <si>
    <t>FEMALE</t>
  </si>
  <si>
    <t>izi= dzekad &amp; 02</t>
  </si>
  <si>
    <t>Economicvs</t>
  </si>
  <si>
    <t xml:space="preserve">commerce </t>
  </si>
  <si>
    <t>accuont</t>
  </si>
  <si>
    <t>RAJNITIK CHINTAN</t>
  </si>
  <si>
    <t xml:space="preserve">BHARTI SHASTRA &amp;RAJNITI </t>
  </si>
  <si>
    <t>TULNATMAK RAJNITI</t>
  </si>
  <si>
    <t>BHARAT ME PRAJATANTRA</t>
  </si>
  <si>
    <t>CHHATISSGHRA KI RAJNITI</t>
  </si>
  <si>
    <t>ADVANCEDACC.</t>
  </si>
  <si>
    <t>MANAGEMENTACC.</t>
  </si>
  <si>
    <t>INTERNATIONAL MARKETING</t>
  </si>
  <si>
    <t>CORPORATE LEGAL FRAM.</t>
  </si>
  <si>
    <t>PINCIPAL OF MARKETING</t>
  </si>
  <si>
    <t>ADVANCED ABST.ALG.</t>
  </si>
  <si>
    <t>REAL ANALYSICS</t>
  </si>
  <si>
    <t xml:space="preserve">TOPOLOGY </t>
  </si>
  <si>
    <t xml:space="preserve">COMPILAR ANALYSICS </t>
  </si>
  <si>
    <t>ADVANCED MATHE.</t>
  </si>
  <si>
    <t>NATAK EKANKI &amp; CHARITRA</t>
  </si>
  <si>
    <t>AADIKAL &amp; MADHYA KAL</t>
  </si>
  <si>
    <t>PRACHIN &amp;MADHYAKALIN</t>
  </si>
  <si>
    <t>CHHAYAVAD&amp; PURVARTI KAVYA</t>
  </si>
  <si>
    <t>ST/SC/OBC/GEN</t>
  </si>
  <si>
    <t>COLLEGE NAME : GOVT. DR.B.S.B.A. COLLEGE, DONGARGAON, PHONE NO.: 271882, MAIL ID: college.bsba@gmail.com  
PRINCIPAL NAME - DR. K.L. TANDEKAR, MOBILE NO.: 9424111204
CLASS NAME: MA (PREV.) HINDI</t>
  </si>
  <si>
    <t>COLLEGE NAME : GOVT. DR.B.S.B.A. COLLEGE, DONGARGAON, PHONE NO.: 271882, MAIL ID: college.bsba@gmail.com  
PRINCIPAL NAME - DR. K.L. TANDEKAR, MOBILE NO.: 9424111204
CLASS NAME: MA (FINAL) HINDI</t>
  </si>
  <si>
    <t>COLLEGE NAME : GOVT. DR.B.S.B.A. COLLEGE, DONGARGAON, PHONE NO.: 271882, MAIL ID: college.bsba@gmail.com  
PRINCIPAL NAME - DR. K.L. TANDEKAR, MOBILE NO.: 9424111204
CLASS NAME: MA (PREV.) POLITICAL SCINCE</t>
  </si>
  <si>
    <t>COLLEGE NAME : GOVT. DR.B.S.B.A. COLLEGE, DONGARGAON, PHONE NO.: 271882, MAIL ID: college.bsba@gmail.com  
PRINCIPAL NAME -DR. K.L. TANDEKAR, MOBILE NO.: 9424111204
CLASS NAME: MSC (PREV.) MATHEMATICS</t>
  </si>
  <si>
    <t>SC/ST/OBC/GEN</t>
  </si>
  <si>
    <t>MINORITY</t>
  </si>
  <si>
    <t>COLLEGE NAME : GOVT. DR.B.S.B.A. COLLEGE, DONGARGAON, PHONE NO.: 271882, MAIL ID: college.bsba@gmail.com  
PRINCIPAL NAME - DR. K.L. TANDEKAR, MOBILE NO.: 9424111204
CLASS NAME: MA (PREV.) ECONOMICS</t>
  </si>
  <si>
    <t>MACRO ECONOMICS</t>
  </si>
  <si>
    <t>MICRO ECONOMICS</t>
  </si>
  <si>
    <t>INDIAN ECONOMICS</t>
  </si>
  <si>
    <t>QUANTITATIVE METHODS</t>
  </si>
  <si>
    <t>INDUSTRIAL ECONOMICS</t>
  </si>
  <si>
    <t>COLLEGE NAME : GOVT. DR.B.S.B.A. COLLEGE, DONGARGAON, PHONE NO.: 271882, MAIL ID: college.bsba@gmail.com  
PRINCIPAL NAME - DR. K.L. TANDEKAR, MOBILE NO.: 9424111204
CLASS NAME: MA (PREV.) SOCIOLOGY</t>
  </si>
  <si>
    <t>CLASSICAL SOCIOLGICOL TRADITION</t>
  </si>
  <si>
    <t>METHODOLOGY OF SOCIAL RESEARD</t>
  </si>
  <si>
    <t>SOCIOLOGY OF CHANGE &amp; DEVELOPMENT</t>
  </si>
  <si>
    <t xml:space="preserve">RURAL SOCIETY IN INDID  </t>
  </si>
  <si>
    <t xml:space="preserve">URBAN SOCIETY IN INDID </t>
  </si>
  <si>
    <t>COLLEGE NAME : GOVT. DR.B.S.B.A. COLLEGE, DONGARGAON, PHONE NO.: 271882, MAIL ID: college.bsba@gmail.com  
PRINCIPAL NAME - DR. K.L. TANDEKAR, MOBILE NO.: 9424111204
CLASS NAME: MA (PREV.) ENGLISH</t>
  </si>
  <si>
    <t>DRAMA</t>
  </si>
  <si>
    <t>POEIRY</t>
  </si>
  <si>
    <t>PROSE</t>
  </si>
  <si>
    <t>FICTION</t>
  </si>
  <si>
    <t>COLLEGE NAME : GOVT. DR.B.S.B.A. COLLEGE, DONGARGAON, PHONE NO.: 271882, MAIL ID: college.bsba@gmail.com  
PRINCIPAL NAME - DR. K.L. TANDEKAR, MOBILE NO.: 9424111204
CLASS NAME: MA (PREV.) BOTANY</t>
  </si>
  <si>
    <t>HINDI LANGUAGE</t>
  </si>
  <si>
    <t>ENGLISH LANGUAGE</t>
  </si>
  <si>
    <t>CHEMISTRY</t>
  </si>
  <si>
    <t>BOTANY</t>
  </si>
  <si>
    <t>ZOOLOGY</t>
  </si>
  <si>
    <t>FATHER/HUSBEND NAME</t>
  </si>
  <si>
    <t>HEMLATA</t>
  </si>
  <si>
    <t>USHA</t>
  </si>
  <si>
    <t>SANTOSH KUMAR</t>
  </si>
  <si>
    <t>29.11.1994</t>
  </si>
  <si>
    <t>RAKESH KUMAR</t>
  </si>
  <si>
    <t>KRISHNA KUMAR</t>
  </si>
  <si>
    <t>NIDHI</t>
  </si>
  <si>
    <t>GHANSHYAM</t>
  </si>
  <si>
    <t>BODHAN LAL</t>
  </si>
  <si>
    <t>MANOJ KUMAR</t>
  </si>
  <si>
    <t>JAGESHWAR</t>
  </si>
  <si>
    <t>HEMANT KUMAR</t>
  </si>
  <si>
    <t>KANHAIYA LAL</t>
  </si>
  <si>
    <t>COLLEGE NAME : GOVT. DR.B.S.B.A. COLLEGE, DONGARGAON, PHONE NO.: 271882, MAIL ID: college.bsba@gmail.com  
PRINCIPAL NAME - DR. K.L. TANDEKAR, MOBILE NO.: 9424111204
CLASS NAME: MA (FINAL) SOCIOLOGY</t>
  </si>
  <si>
    <t>COLLEGE NAME : GOVT. DR.B.S.B.A. COLLEGE, DONGARGAON, PHONE NO.: 271882, MAIL ID: college.bsba@gmail.com  
PRINCIPAL NAME - DR. K.L. TANDEKAR, MOBILE NO.: 9424111204
CLASS NAME: MA (FINAL) ENGLISH</t>
  </si>
  <si>
    <t>COLLEGE NAME : GOVT. DR.B.S.B.A. COLLEGE, DONGARGAON, PHONE NO.: 271882, MAIL ID: college.bsba@gmail.com  
PRINCIPAL NAME - DR. K.L. TANDEKAR, MOBILE NO.: 9424111204
CLASS NAME: MA (FINAL) ECONOMICS</t>
  </si>
  <si>
    <t>ECONOMICS OF GOROWTH</t>
  </si>
  <si>
    <t>INTERNATIONI</t>
  </si>
  <si>
    <t>PUBLIC FINANCE</t>
  </si>
  <si>
    <t>ENVIRONMENTAT</t>
  </si>
  <si>
    <t>ECONOMIC AND WELTEW ECOMICS</t>
  </si>
  <si>
    <t>DEMOGROPHY</t>
  </si>
  <si>
    <t>BHUNESHWARI</t>
  </si>
  <si>
    <t>ANIL KUMAR</t>
  </si>
  <si>
    <t>JITENDRA KUMAR</t>
  </si>
  <si>
    <t>ASHWANI</t>
  </si>
  <si>
    <t>DEEPIKA</t>
  </si>
  <si>
    <t>CRITICAL THE</t>
  </si>
  <si>
    <t>INDIANWRIINENG</t>
  </si>
  <si>
    <t>AMERICANLIT</t>
  </si>
  <si>
    <t>LINGUTSTTCS -I</t>
  </si>
  <si>
    <t>MODERNISTLIT</t>
  </si>
  <si>
    <t>RAGHUNATH</t>
  </si>
  <si>
    <t xml:space="preserve">GOVIND RAM </t>
  </si>
  <si>
    <t>RAMESHWARI</t>
  </si>
  <si>
    <t xml:space="preserve">BENI RAM </t>
  </si>
  <si>
    <t>D-DEV, AND P. RESOURCES</t>
  </si>
  <si>
    <t xml:space="preserve">PLANT ECOLOGY </t>
  </si>
  <si>
    <t>BIO.ANDGEN-ENG, OF PLA MICROBES</t>
  </si>
  <si>
    <t xml:space="preserve">MOLECULAR PLANI PATHOLOGY </t>
  </si>
  <si>
    <t>POOJA</t>
  </si>
  <si>
    <t>DINESH KUMAR</t>
  </si>
  <si>
    <t>15.08.1993</t>
  </si>
  <si>
    <t>KIRAN</t>
  </si>
  <si>
    <t>CLASS NAME</t>
  </si>
  <si>
    <t>M.A.PRE.HINDI</t>
  </si>
  <si>
    <t>M.A. FINAL HINDI</t>
  </si>
  <si>
    <t>M.A.PRE.POL.SCI</t>
  </si>
  <si>
    <t>M.A.FINAL POL.SCI</t>
  </si>
  <si>
    <t>M.A.PRE. SOCI</t>
  </si>
  <si>
    <t>M.A.FINAL SOCI</t>
  </si>
  <si>
    <t>M.A.PRE/ECO</t>
  </si>
  <si>
    <t>M.A. FINAL. ECO</t>
  </si>
  <si>
    <t>M.A.PRE.ENG</t>
  </si>
  <si>
    <t>M.A.FINAL. ENGL</t>
  </si>
  <si>
    <t>M.COM PRE</t>
  </si>
  <si>
    <t>M.COM. FINAL</t>
  </si>
  <si>
    <t>M.SC.PRE MATHS</t>
  </si>
  <si>
    <t>M.SC.FINAL MATHS</t>
  </si>
  <si>
    <t>M.SC.PRE.BOTANY</t>
  </si>
  <si>
    <t>M.SC.FINAL. BOTANY</t>
  </si>
  <si>
    <t>LukrdksRrj Lrj ds Nk=@Nk=kvksa dh la[;k</t>
  </si>
  <si>
    <t>-</t>
  </si>
  <si>
    <t>COLLEGE NAME : GOVT. DR.B.S.B.A. COLLEGE, DONGARGAON, PHONE NO.: 271882, MAIL ID: College.bsba@gmail.com  
PRINCIPAL NAME - DR. K.L. TANDEKAR, MOBILE NO.: 9424111204
CLASS NAME: MA (FINAL.) POLITICAL SCINCE</t>
  </si>
  <si>
    <t>KISHOR KUMAR</t>
  </si>
  <si>
    <t>05.07.2017</t>
  </si>
  <si>
    <t>NIRMLA NISHAD</t>
  </si>
  <si>
    <t>RAMESHWAR</t>
  </si>
  <si>
    <t>NIKHITA</t>
  </si>
  <si>
    <t>RAJENDRA SINGH</t>
  </si>
  <si>
    <t>PARWATI</t>
  </si>
  <si>
    <t xml:space="preserve">TULA RAM </t>
  </si>
  <si>
    <t xml:space="preserve">COLLEGE NAME : GOVT. DR.B.S.B.A. COLLEGE, DONGARGAON, PHONE NO.: 271882, MAIL ID: college.bsba@gmail.com  
PRINCIPAL NAME - DR. K.L. TANDEKAR,MOBILE NO.: 9424111204
CLASS NAME: M.Com.(PREV.) </t>
  </si>
  <si>
    <t>COLLEGE NAME : GOVT. DR.B.S.B.A. COLLEGE, DONGARGAON, PHONE NO.: 271882, MAIL ID: college.bsba@gmail.com  
PRINCIPAL NAME - DR. K.L. TANDEKAR,MOBILE NO.: 9424111204
CLASS NAME: M.Com (FINAL) III</t>
  </si>
  <si>
    <t>COLLEGE NAME : GOVT. DR.B.S.B.A. COLLEGE, DONGARGAON, PHONE NO.: 271882, MAIL ID: college.bsba@gmail.com  
PRINCIPAL NAME - DR. K.L. TANDEKAR, MOBILE NO.: 9424111204
CLASS NAME: MSC (FINAL)  MATHS</t>
  </si>
  <si>
    <t>06.07.2017</t>
  </si>
  <si>
    <t xml:space="preserve">KASHISH KUMAR PATEL </t>
  </si>
  <si>
    <t>PRAKASH KUMAR PATEL</t>
  </si>
  <si>
    <t>ABHISHEK VAISHNAV</t>
  </si>
  <si>
    <t>ROHINI DAS VAISHNAV</t>
  </si>
  <si>
    <t xml:space="preserve">RAVINDRA </t>
  </si>
  <si>
    <t>BHIKHAM LAL</t>
  </si>
  <si>
    <t>SANJAY KUMAR</t>
  </si>
  <si>
    <t xml:space="preserve">MEHTARU RAM </t>
  </si>
  <si>
    <t>PRESENT</t>
  </si>
  <si>
    <t>07.07.2017</t>
  </si>
  <si>
    <t>UMASHANKAR</t>
  </si>
  <si>
    <t xml:space="preserve">KANS RAM </t>
  </si>
  <si>
    <t>AISHWARYA KATAKWAR</t>
  </si>
  <si>
    <t>HEMANT KATAKWAR</t>
  </si>
  <si>
    <t>JHANESH KUMAR</t>
  </si>
  <si>
    <t>JAGDISH</t>
  </si>
  <si>
    <t>SHEKHAR KUMAR</t>
  </si>
  <si>
    <t xml:space="preserve">NARAD RAM </t>
  </si>
  <si>
    <t>08.07.2017</t>
  </si>
  <si>
    <t>AJAY KUMAR</t>
  </si>
  <si>
    <t>PURUSHOTTAM LAL</t>
  </si>
  <si>
    <t>MAYANK RAMTEKE</t>
  </si>
  <si>
    <t>SANJAY KUMAR RAMTEKE</t>
  </si>
  <si>
    <t>KHUSHBU KHANDELWAL</t>
  </si>
  <si>
    <t>MURARI KHANDELWAL</t>
  </si>
  <si>
    <t>RUCHI KHANDELWAL</t>
  </si>
  <si>
    <t>ANIL KHANDELWAL</t>
  </si>
  <si>
    <t>MIRZA SHABRIN BEG</t>
  </si>
  <si>
    <t>MIRZA NASIR</t>
  </si>
  <si>
    <t>DILESHWARI</t>
  </si>
  <si>
    <t xml:space="preserve">NOHAR DAS </t>
  </si>
  <si>
    <t>CHANCHAL</t>
  </si>
  <si>
    <t>YUVRAJ SINGH</t>
  </si>
  <si>
    <t>KHANJAN SINGH</t>
  </si>
  <si>
    <t>10.07.2017</t>
  </si>
  <si>
    <t>YASMIN BANO</t>
  </si>
  <si>
    <t>ANWAR KHAN</t>
  </si>
  <si>
    <t>GUPESH KUMAR</t>
  </si>
  <si>
    <t>YASHWANT SAHU</t>
  </si>
  <si>
    <t>NEELKANTH</t>
  </si>
  <si>
    <t xml:space="preserve">YADAV RAM </t>
  </si>
  <si>
    <t>KAILASH KUMAR DEWANGAN</t>
  </si>
  <si>
    <t xml:space="preserve">SANT RAM </t>
  </si>
  <si>
    <t>LAL SINGH</t>
  </si>
  <si>
    <t xml:space="preserve">GANGA RAM </t>
  </si>
  <si>
    <t xml:space="preserve">FAGUWA RAM </t>
  </si>
  <si>
    <t>AMIT KUMAR DEWANGAN</t>
  </si>
  <si>
    <t>KHILAVAN RAM DEWANGAN</t>
  </si>
  <si>
    <t>12.07.2017</t>
  </si>
  <si>
    <t>DHALENDRA KUMAR</t>
  </si>
  <si>
    <t>SHIV LAL MASKAR</t>
  </si>
  <si>
    <t>13.07.2017</t>
  </si>
  <si>
    <t>RENUKA NETAM</t>
  </si>
  <si>
    <t>NARESH NETAM</t>
  </si>
  <si>
    <t>ISHWAR LAL</t>
  </si>
  <si>
    <t>ASHOK KUMAR</t>
  </si>
  <si>
    <t>11.07.2017</t>
  </si>
  <si>
    <t xml:space="preserve">CHAIT RAM </t>
  </si>
  <si>
    <t>17.07.2017</t>
  </si>
  <si>
    <t xml:space="preserve">GULAB CHAND </t>
  </si>
  <si>
    <t>BHAN PATEL</t>
  </si>
  <si>
    <t>18.07.2017</t>
  </si>
  <si>
    <t>YOGITA BAI ADIL</t>
  </si>
  <si>
    <t>INDERCHAND ADIL</t>
  </si>
  <si>
    <t>14.07.2017</t>
  </si>
  <si>
    <t>15.07.2017</t>
  </si>
  <si>
    <t>LAXMI</t>
  </si>
  <si>
    <t>RADHIKA</t>
  </si>
  <si>
    <t>TORAN LAL</t>
  </si>
  <si>
    <t>19.07.2017</t>
  </si>
  <si>
    <t>20.07.2017</t>
  </si>
  <si>
    <t>BHARTI</t>
  </si>
  <si>
    <t>KHEMCHAND</t>
  </si>
  <si>
    <t>21.07.2017</t>
  </si>
  <si>
    <t>22.07.2017</t>
  </si>
  <si>
    <t>MANNU LAL</t>
  </si>
  <si>
    <t>28.09.1995</t>
  </si>
  <si>
    <t>14.10.1994</t>
  </si>
  <si>
    <t>TARACHAND</t>
  </si>
  <si>
    <t>MANOHAR</t>
  </si>
  <si>
    <t>13.11.1994</t>
  </si>
  <si>
    <t>DA/2017/07586</t>
  </si>
  <si>
    <t>NARAD SINGH</t>
  </si>
  <si>
    <t>24.02.1993</t>
  </si>
  <si>
    <t>DA/2017/07570</t>
  </si>
  <si>
    <t>SUDHA THAKUR</t>
  </si>
  <si>
    <t>MAKHAN LAL THAKUR</t>
  </si>
  <si>
    <t>24.08.1996</t>
  </si>
  <si>
    <t>DA/2017/07583</t>
  </si>
  <si>
    <t>ANGESHWARI SONKUNWAR</t>
  </si>
  <si>
    <t>RAMJI SONKUNWAR</t>
  </si>
  <si>
    <t>14.12.1995</t>
  </si>
  <si>
    <t>DA/2017/07568</t>
  </si>
  <si>
    <t>SONAM RANI KAWADE</t>
  </si>
  <si>
    <t>YUWRAJ KAWADE</t>
  </si>
  <si>
    <t>09.05.1996</t>
  </si>
  <si>
    <t>DA/2017/07582</t>
  </si>
  <si>
    <t>SEFALI</t>
  </si>
  <si>
    <t>NARAYAN SINGH</t>
  </si>
  <si>
    <t>24.06.1993</t>
  </si>
  <si>
    <t>DA/2017/07580</t>
  </si>
  <si>
    <t>JAI SINGH</t>
  </si>
  <si>
    <t>13.08.1995</t>
  </si>
  <si>
    <t>DA/2017/07574</t>
  </si>
  <si>
    <t>SUNAYANA DEWANGAN</t>
  </si>
  <si>
    <t>YADAV RAM DEWANGAN</t>
  </si>
  <si>
    <t>29.11.1995</t>
  </si>
  <si>
    <t>DA/2017/07584</t>
  </si>
  <si>
    <t>VEENA DEWANGAN</t>
  </si>
  <si>
    <t xml:space="preserve">KUSHALI RAM </t>
  </si>
  <si>
    <t>03.01.1996</t>
  </si>
  <si>
    <t>DA/2017/07589</t>
  </si>
  <si>
    <t>KULWANTIN</t>
  </si>
  <si>
    <t>RADHE LAL</t>
  </si>
  <si>
    <t>13.07.1995</t>
  </si>
  <si>
    <t>DA/2017/07576</t>
  </si>
  <si>
    <t>MONIKA VERMA</t>
  </si>
  <si>
    <t>SHRIKANT PRASAD VERMA</t>
  </si>
  <si>
    <t>08.03.1993</t>
  </si>
  <si>
    <t>DA/2017/07581</t>
  </si>
  <si>
    <t>URMILA DEWANGAN</t>
  </si>
  <si>
    <t>MADHO LAL DEWANGAN</t>
  </si>
  <si>
    <t>29.09.1994</t>
  </si>
  <si>
    <t>DA/2017/07587</t>
  </si>
  <si>
    <t>LUBHA DEWANGAN</t>
  </si>
  <si>
    <t>RAJU RAM DEWANGAN</t>
  </si>
  <si>
    <t>31.07.1994</t>
  </si>
  <si>
    <t>DA/2017/07578</t>
  </si>
  <si>
    <t>MADHUREE DEWANGAN</t>
  </si>
  <si>
    <t>REKH RAM DEWANGAN</t>
  </si>
  <si>
    <t>16.11.1995</t>
  </si>
  <si>
    <t>DA/2017/07579</t>
  </si>
  <si>
    <t>BHUNESHWAR</t>
  </si>
  <si>
    <t>DA/2017/07571</t>
  </si>
  <si>
    <t>GANGA</t>
  </si>
  <si>
    <t>21.05.1995</t>
  </si>
  <si>
    <t>DA/2017/07572</t>
  </si>
  <si>
    <t xml:space="preserve">CHINTA RAM </t>
  </si>
  <si>
    <t>10.04.1994</t>
  </si>
  <si>
    <t>DA/2017/07575</t>
  </si>
  <si>
    <t>GYANESHWARI</t>
  </si>
  <si>
    <t>PYARE LAL</t>
  </si>
  <si>
    <t>08.01.1995</t>
  </si>
  <si>
    <t>DA/2017/07573</t>
  </si>
  <si>
    <t>VINEETA SAHU</t>
  </si>
  <si>
    <t>UTTAM LAL SAHU</t>
  </si>
  <si>
    <t>30.01.1996</t>
  </si>
  <si>
    <t>DA/2017/07590</t>
  </si>
  <si>
    <t>24.07.2017</t>
  </si>
  <si>
    <t xml:space="preserve">THAKUR RAM </t>
  </si>
  <si>
    <t>05.12.1994</t>
  </si>
  <si>
    <t>25.07.2017</t>
  </si>
  <si>
    <t xml:space="preserve">ANKALU RAM </t>
  </si>
  <si>
    <t>PARMESHWAR DAS SAHU</t>
  </si>
  <si>
    <t>20.09.1992</t>
  </si>
  <si>
    <t>BEDAN LAL</t>
  </si>
  <si>
    <t>04.11.1995</t>
  </si>
  <si>
    <t>DA/2017/07523</t>
  </si>
  <si>
    <t>PREETI DEWANGAN</t>
  </si>
  <si>
    <t>DA/2017/07531</t>
  </si>
  <si>
    <t>LIMESHWAR</t>
  </si>
  <si>
    <t xml:space="preserve">BARATIYA RAM </t>
  </si>
  <si>
    <t>19.06.1990</t>
  </si>
  <si>
    <t>DA/2017/07529</t>
  </si>
  <si>
    <t>SANGITA SAHU</t>
  </si>
  <si>
    <t>KHILESHWAR</t>
  </si>
  <si>
    <t>DA/2017/07535</t>
  </si>
  <si>
    <t>ROOPNARAYAN</t>
  </si>
  <si>
    <t>06.11.1993</t>
  </si>
  <si>
    <t>DA/2017/07526</t>
  </si>
  <si>
    <t>RUKHMANI</t>
  </si>
  <si>
    <t>PARMANAND</t>
  </si>
  <si>
    <t>20.01.1995</t>
  </si>
  <si>
    <t>DA/2017/07534</t>
  </si>
  <si>
    <t>KAUSHILYA</t>
  </si>
  <si>
    <t>BHUWAN LAL</t>
  </si>
  <si>
    <t>05.09.1994</t>
  </si>
  <si>
    <t>DA/2017/07527</t>
  </si>
  <si>
    <t>07.02.1995</t>
  </si>
  <si>
    <t>DA/2017/07532</t>
  </si>
  <si>
    <t>TAMESHVAR</t>
  </si>
  <si>
    <t>04.12.1991</t>
  </si>
  <si>
    <t>DA/2017/07536</t>
  </si>
  <si>
    <t>REENA</t>
  </si>
  <si>
    <t>MUNNA LAL</t>
  </si>
  <si>
    <t>DA/2017/07533</t>
  </si>
  <si>
    <t>DULESVREE</t>
  </si>
  <si>
    <t>10.11.1990</t>
  </si>
  <si>
    <t>DA/20177/07525</t>
  </si>
  <si>
    <t>DA/2017/07510</t>
  </si>
  <si>
    <t>SHYAM SUNDAR</t>
  </si>
  <si>
    <t>20.10.1995</t>
  </si>
  <si>
    <t>DA/2017/07515</t>
  </si>
  <si>
    <t>LALIT KUMAR NETAM</t>
  </si>
  <si>
    <t>ANJEET NETAM</t>
  </si>
  <si>
    <t>24.04.1994</t>
  </si>
  <si>
    <t>DA/2017/07514</t>
  </si>
  <si>
    <t>PUNESHWARI</t>
  </si>
  <si>
    <t>22.11.1994</t>
  </si>
  <si>
    <t>DA/2017/07519</t>
  </si>
  <si>
    <t>KUSHALI GEDAM</t>
  </si>
  <si>
    <t>SURESH KUMAR GEDAM</t>
  </si>
  <si>
    <t>DA/2017/07513</t>
  </si>
  <si>
    <t>GANESHWARI</t>
  </si>
  <si>
    <t xml:space="preserve">TILAK RAM </t>
  </si>
  <si>
    <t>04.06.1995</t>
  </si>
  <si>
    <t>DA/2017/07507</t>
  </si>
  <si>
    <t xml:space="preserve">SAHIT RAM </t>
  </si>
  <si>
    <t>09.11.1995</t>
  </si>
  <si>
    <t>DA/2017/07504</t>
  </si>
  <si>
    <t>MUNIYA</t>
  </si>
  <si>
    <t>HUSAN LAL</t>
  </si>
  <si>
    <t>07.09.1993</t>
  </si>
  <si>
    <t>DA/2017/07517</t>
  </si>
  <si>
    <t>JAGESHWARI</t>
  </si>
  <si>
    <t>DIPAK KUMAR</t>
  </si>
  <si>
    <t>24.12.1995</t>
  </si>
  <si>
    <t>DA/2017/07511</t>
  </si>
  <si>
    <t>POSHAN LAL</t>
  </si>
  <si>
    <t>02.01.1996</t>
  </si>
  <si>
    <t>DA/2017/07521</t>
  </si>
  <si>
    <t>14.05.1996</t>
  </si>
  <si>
    <t>DA/2017/07516</t>
  </si>
  <si>
    <t>BHOOPENDRA KUMAR</t>
  </si>
  <si>
    <t>DEV KUMAR</t>
  </si>
  <si>
    <t>26.08.1996</t>
  </si>
  <si>
    <t>DA/2017/07505</t>
  </si>
  <si>
    <t>NEELAM</t>
  </si>
  <si>
    <t>RAMNATH</t>
  </si>
  <si>
    <t>20.12.1995</t>
  </si>
  <si>
    <t>DA/2017/07518</t>
  </si>
  <si>
    <t>NANDKUMAR</t>
  </si>
  <si>
    <t>DA/2017/07506</t>
  </si>
  <si>
    <t>SOMAN LAL</t>
  </si>
  <si>
    <t>NIRAK LAL</t>
  </si>
  <si>
    <t>09.05.1994</t>
  </si>
  <si>
    <t>DA/2017/07520</t>
  </si>
  <si>
    <t xml:space="preserve">JEEVAN RAM </t>
  </si>
  <si>
    <t>24.07.1994</t>
  </si>
  <si>
    <t>DA/2017/07512</t>
  </si>
  <si>
    <t>VINAY JAIN</t>
  </si>
  <si>
    <t>RISHABH JAIN</t>
  </si>
  <si>
    <t>28.10.1993</t>
  </si>
  <si>
    <t>BHUMIKA</t>
  </si>
  <si>
    <t>RAJESHWARI</t>
  </si>
  <si>
    <t>MOOLCHAND SAHU</t>
  </si>
  <si>
    <t>01.08.2017</t>
  </si>
  <si>
    <t>RITU</t>
  </si>
  <si>
    <t>MANIDAS</t>
  </si>
  <si>
    <t>06.10.1994</t>
  </si>
  <si>
    <t>DA/2017/07627</t>
  </si>
  <si>
    <t>DHANESHWAR KUMAR YADAV</t>
  </si>
  <si>
    <t>ISHWAR PRASAD YADAV</t>
  </si>
  <si>
    <t>05.06.1994</t>
  </si>
  <si>
    <t>DA/2017/07597</t>
  </si>
  <si>
    <t>MANITA SAHU</t>
  </si>
  <si>
    <t>JAGESHAR SAHU</t>
  </si>
  <si>
    <t>08.09.1994</t>
  </si>
  <si>
    <t>DA/2017/07614</t>
  </si>
  <si>
    <t>UMESH KUMAR</t>
  </si>
  <si>
    <t>AHIT LAL</t>
  </si>
  <si>
    <t>TARUNA SAHU</t>
  </si>
  <si>
    <t>DEEPCHAND</t>
  </si>
  <si>
    <t>NIKITA JAIN</t>
  </si>
  <si>
    <t>DINESH JAIN</t>
  </si>
  <si>
    <t>02.08.2017</t>
  </si>
  <si>
    <t>DROPATI SAHU</t>
  </si>
  <si>
    <t>PANCHRAM SAHU</t>
  </si>
  <si>
    <t>YAMINEE DAHRIA</t>
  </si>
  <si>
    <t>P R DAHRIA</t>
  </si>
  <si>
    <t>MANISHA</t>
  </si>
  <si>
    <t xml:space="preserve">YASHODA </t>
  </si>
  <si>
    <t>LOSHAN KUMAR</t>
  </si>
  <si>
    <t>DA/2017/07612</t>
  </si>
  <si>
    <t>30.06.1993</t>
  </si>
  <si>
    <t>DA/2017/07473</t>
  </si>
  <si>
    <t>KAVITA DEWANGAN</t>
  </si>
  <si>
    <t>MUKUND RAM DEWANGAN</t>
  </si>
  <si>
    <t>SHEKH SULTAN KHAN</t>
  </si>
  <si>
    <t>MAZADA BEGAM</t>
  </si>
  <si>
    <t>DINESH SINGH</t>
  </si>
  <si>
    <t>TOPESHWAR</t>
  </si>
  <si>
    <t>ROOP LAL</t>
  </si>
  <si>
    <t xml:space="preserve">YAMUNA DAS </t>
  </si>
  <si>
    <t>SAMARU</t>
  </si>
  <si>
    <t>SHUBHAM SINGH</t>
  </si>
  <si>
    <t>KISHOR SINGH</t>
  </si>
  <si>
    <t>SUMAN</t>
  </si>
  <si>
    <t>HEMRAY</t>
  </si>
  <si>
    <t>KESHAR</t>
  </si>
  <si>
    <t xml:space="preserve">DAYALU RAM </t>
  </si>
  <si>
    <t>INDU</t>
  </si>
  <si>
    <t>THANWAR SINGH</t>
  </si>
  <si>
    <t>AJAY KUMAR CHANDRAWANSHI</t>
  </si>
  <si>
    <t>LAL CHAND</t>
  </si>
  <si>
    <t>HANESHWAR</t>
  </si>
  <si>
    <t>JANAK LAL</t>
  </si>
  <si>
    <t>CHANDRAMUKHI</t>
  </si>
  <si>
    <t>DEVANAND</t>
  </si>
  <si>
    <t>DAYANAND</t>
  </si>
  <si>
    <t>KANHAIYA</t>
  </si>
  <si>
    <t>03.08.2017</t>
  </si>
  <si>
    <t xml:space="preserve">JITENDRA </t>
  </si>
  <si>
    <t xml:space="preserve">HEMU DAS </t>
  </si>
  <si>
    <t>GULJARI LAL</t>
  </si>
  <si>
    <t xml:space="preserve">VIKRAM DAS </t>
  </si>
  <si>
    <t>DEVNARAYAN</t>
  </si>
  <si>
    <t>SANGITA</t>
  </si>
  <si>
    <t>PRADEEP KUMAR</t>
  </si>
  <si>
    <t>KRISHNA SAHU</t>
  </si>
  <si>
    <t>JANKI UEIKE</t>
  </si>
  <si>
    <t>KRISHANA KUMAR UIKE</t>
  </si>
  <si>
    <t>RESHAMU LAL</t>
  </si>
  <si>
    <t>CHUMMAN LAL</t>
  </si>
  <si>
    <t>TOMESHWAR</t>
  </si>
  <si>
    <t>RAM LAL</t>
  </si>
  <si>
    <t>10.02.1993</t>
  </si>
  <si>
    <t>DA/2017/07469</t>
  </si>
  <si>
    <t>PREETI</t>
  </si>
  <si>
    <t xml:space="preserve"> TULSI RAM </t>
  </si>
  <si>
    <t>05.06.1991</t>
  </si>
  <si>
    <t>DA/2017/07467</t>
  </si>
  <si>
    <t>KAVITA YADAV</t>
  </si>
  <si>
    <t>BHANU RAM YADAV</t>
  </si>
  <si>
    <t>LEENA MAHOBIA</t>
  </si>
  <si>
    <t>HANUMAN PRASAD PANSARI</t>
  </si>
  <si>
    <t>04.08.2017</t>
  </si>
  <si>
    <t>PRADEEP VERMA</t>
  </si>
  <si>
    <t>TEMAN LAL VERMA</t>
  </si>
  <si>
    <t>DALEE</t>
  </si>
  <si>
    <t>31.10.1993</t>
  </si>
  <si>
    <t>17.03.1993</t>
  </si>
  <si>
    <t>DA/2017/07596</t>
  </si>
  <si>
    <t>JAYPRAKASH VAISHNAV</t>
  </si>
  <si>
    <t>SHIVBHOLA</t>
  </si>
  <si>
    <t>DA/2017/07604</t>
  </si>
  <si>
    <t>05.08.2017</t>
  </si>
  <si>
    <t>GEETESH KUMAR</t>
  </si>
  <si>
    <t>LAKHAN LAL</t>
  </si>
  <si>
    <t>25.07.1994</t>
  </si>
  <si>
    <t>DA/2017/07600</t>
  </si>
  <si>
    <t>LOKESH KUMAR</t>
  </si>
  <si>
    <t>VINOD KUMAR</t>
  </si>
  <si>
    <t>08.08.2017</t>
  </si>
  <si>
    <t>SURYAKANT SAHU</t>
  </si>
  <si>
    <t>18.09.1994</t>
  </si>
  <si>
    <t>DA/2017/07632</t>
  </si>
  <si>
    <t>09.08.2017</t>
  </si>
  <si>
    <t>SHATRUHAN KUMAR</t>
  </si>
  <si>
    <t>PREMLAL WALDE</t>
  </si>
  <si>
    <t>07.10.1992</t>
  </si>
  <si>
    <t>DA/2017/07631</t>
  </si>
  <si>
    <t>10.08.2017</t>
  </si>
  <si>
    <t>DHAL SINGH</t>
  </si>
  <si>
    <t>HEMIN</t>
  </si>
  <si>
    <t>DERHARAM</t>
  </si>
  <si>
    <t>LALIMA</t>
  </si>
  <si>
    <t xml:space="preserve">YADAW RAM </t>
  </si>
  <si>
    <t>DEEPTI</t>
  </si>
  <si>
    <t>RAMESH SINGH</t>
  </si>
  <si>
    <t>AASHISH KUMAR VADEKAR</t>
  </si>
  <si>
    <t xml:space="preserve">POONAM DAS </t>
  </si>
  <si>
    <t xml:space="preserve">BHAGIRATI DAS </t>
  </si>
  <si>
    <t>LALITA RANA</t>
  </si>
  <si>
    <t>BHEEKHAM LAL</t>
  </si>
  <si>
    <t>YUVRAJ</t>
  </si>
  <si>
    <t xml:space="preserve">REVA RAM </t>
  </si>
  <si>
    <t xml:space="preserve">GEETA </t>
  </si>
  <si>
    <t xml:space="preserve">KESHAV RAM </t>
  </si>
  <si>
    <t>SRADDHA</t>
  </si>
  <si>
    <t xml:space="preserve">NATHU RAM </t>
  </si>
  <si>
    <t>BHOJRAJ</t>
  </si>
  <si>
    <t>NOUREEN KHAN</t>
  </si>
  <si>
    <t>YUSUF KHAN</t>
  </si>
  <si>
    <t>YAMINI</t>
  </si>
  <si>
    <t>FATEMA SAIFEE</t>
  </si>
  <si>
    <t>ZAINUDDIN CEMENTWALA</t>
  </si>
  <si>
    <t>SURAJ KUMAR SAHU</t>
  </si>
  <si>
    <t>SHIV KUMAR SAHU</t>
  </si>
  <si>
    <t>LAXMAN KUMAR</t>
  </si>
  <si>
    <t>MUKESH KUMAR</t>
  </si>
  <si>
    <t>GHASIYA RAM SUDHAKAR</t>
  </si>
  <si>
    <t>RONU RAM SUDHKAR</t>
  </si>
  <si>
    <t>KIRTI</t>
  </si>
  <si>
    <t>SANTOSH</t>
  </si>
  <si>
    <t xml:space="preserve">LAXMI NARAYAN </t>
  </si>
  <si>
    <t xml:space="preserve">NANAK CHAND </t>
  </si>
  <si>
    <t>MULENDRA KUMAR</t>
  </si>
  <si>
    <t>BIMLA BAI</t>
  </si>
  <si>
    <t>NIKESH KUMAR</t>
  </si>
  <si>
    <t>LAXMI NARAYAN</t>
  </si>
  <si>
    <t>MANISHA SAHU</t>
  </si>
  <si>
    <t>TRILOKEENATH SAHU</t>
  </si>
  <si>
    <t xml:space="preserve">HARISH CHANDRA </t>
  </si>
  <si>
    <t>RAM DAYAL</t>
  </si>
  <si>
    <t>ARJUN SINGH</t>
  </si>
  <si>
    <t>RAVEENA SAHU</t>
  </si>
  <si>
    <t>PRITRAM SAHU</t>
  </si>
  <si>
    <t>LOKESHWAR</t>
  </si>
  <si>
    <t>MORAJDHWAJ</t>
  </si>
  <si>
    <t>TEJKUMARI</t>
  </si>
  <si>
    <t>CHHAGAN LAL</t>
  </si>
  <si>
    <t>DHARMENDRA KUMAR</t>
  </si>
  <si>
    <t>REKHCHAND SAHU</t>
  </si>
  <si>
    <t>JANAK RAM SAHU</t>
  </si>
  <si>
    <t>PRAMOD KUMAR</t>
  </si>
  <si>
    <t xml:space="preserve">PUSAU RAM </t>
  </si>
  <si>
    <t>JHANAK LAL</t>
  </si>
  <si>
    <t>NILKANTH</t>
  </si>
  <si>
    <t>JAYANTI</t>
  </si>
  <si>
    <t>SUNIL</t>
  </si>
  <si>
    <t xml:space="preserve">KAPIL DEV MARKENDA </t>
  </si>
  <si>
    <t xml:space="preserve">HORI LAL MARKENDA </t>
  </si>
  <si>
    <t>31.07.1995</t>
  </si>
  <si>
    <t>DA/2017/07484</t>
  </si>
  <si>
    <t xml:space="preserve">KABILAS </t>
  </si>
  <si>
    <t>YOGESH KUMAR NISHAD</t>
  </si>
  <si>
    <t xml:space="preserve">DEVI LAL NIASHAD </t>
  </si>
  <si>
    <t>MADHU</t>
  </si>
  <si>
    <t>BUDH RAM DEWANGAN</t>
  </si>
  <si>
    <t>JANKI VAISHNAV</t>
  </si>
  <si>
    <t>YADO DAS VAISHNAV</t>
  </si>
  <si>
    <t>09.06.1994</t>
  </si>
  <si>
    <t>DA/2017/07464</t>
  </si>
  <si>
    <t xml:space="preserve">GHANSHYAM KUMAR </t>
  </si>
  <si>
    <t xml:space="preserve">BARATU RAM </t>
  </si>
  <si>
    <t>08.08.1988</t>
  </si>
  <si>
    <t>DA/2017/07462</t>
  </si>
  <si>
    <t>11.08.2017</t>
  </si>
  <si>
    <t>KALENDRI RAVATE</t>
  </si>
  <si>
    <t xml:space="preserve">GAINDA RAM </t>
  </si>
  <si>
    <t>15.09.1995</t>
  </si>
  <si>
    <t>DA/2017/07606</t>
  </si>
  <si>
    <t>SAMIR KUMAR BANDHE</t>
  </si>
  <si>
    <t>RADHESHYAM BANDHE</t>
  </si>
  <si>
    <t>03.01.1993</t>
  </si>
  <si>
    <t>DA/2017/07628</t>
  </si>
  <si>
    <t>LALSAY POTAWEE</t>
  </si>
  <si>
    <t>RAMNATH POTAWEE</t>
  </si>
  <si>
    <t>13.02.1992</t>
  </si>
  <si>
    <t>DEVNATH</t>
  </si>
  <si>
    <t>JANK LAL</t>
  </si>
  <si>
    <t>NAMRATA</t>
  </si>
  <si>
    <t>KHILAVAN SINGH</t>
  </si>
  <si>
    <t>GAUTAM LAL SAHU</t>
  </si>
  <si>
    <t>AARTI GUPTA</t>
  </si>
  <si>
    <t>BRIJMOHAN LAL</t>
  </si>
  <si>
    <t>MOHAMMAD HAFIZ</t>
  </si>
  <si>
    <t>MOHAMMAD SAFAD</t>
  </si>
  <si>
    <t xml:space="preserve">PRAVEEN KUMAR </t>
  </si>
  <si>
    <t>MADAN LAL</t>
  </si>
  <si>
    <t>22.06.1994</t>
  </si>
  <si>
    <t>DA/2017/07466</t>
  </si>
  <si>
    <t>12.08.2017</t>
  </si>
  <si>
    <t>YASMIN SIDDIQUI</t>
  </si>
  <si>
    <t>JAHIR HASAD</t>
  </si>
  <si>
    <t>NIJAMUDDIN ANSARI</t>
  </si>
  <si>
    <t>HAKIM ANSARI</t>
  </si>
  <si>
    <t>DHANESHWARI</t>
  </si>
  <si>
    <t>RAM CHAND</t>
  </si>
  <si>
    <t>VARSHA YADAV</t>
  </si>
  <si>
    <t>HARISH CHAND</t>
  </si>
  <si>
    <t xml:space="preserve">DHARMENDRA </t>
  </si>
  <si>
    <t xml:space="preserve">UMEND RAM </t>
  </si>
  <si>
    <t>PRAKASH KUMAR SAHU</t>
  </si>
  <si>
    <t>CHINTA RAM SAHU</t>
  </si>
  <si>
    <t>JHANKESHWAR</t>
  </si>
  <si>
    <t>PRADIP KUMAR</t>
  </si>
  <si>
    <t>14.08.2017</t>
  </si>
  <si>
    <t>KAMNI</t>
  </si>
  <si>
    <t>DEVSINGH</t>
  </si>
  <si>
    <t xml:space="preserve">NEHA </t>
  </si>
  <si>
    <t xml:space="preserve">CHHABI RAM </t>
  </si>
  <si>
    <t>KHUSHBOO</t>
  </si>
  <si>
    <t>UTTAM BHARTI</t>
  </si>
  <si>
    <t>BHIKHAM SINGH</t>
  </si>
  <si>
    <t>GIRWAR KUMAR</t>
  </si>
  <si>
    <t>HIRAMAN LAL</t>
  </si>
  <si>
    <t>GOVENDRA KUMAR</t>
  </si>
  <si>
    <t>AVAN LAL</t>
  </si>
  <si>
    <t>DEEPAK KUMAR</t>
  </si>
  <si>
    <t>PREM LAL</t>
  </si>
  <si>
    <t xml:space="preserve">ABHILASH GUPTA </t>
  </si>
  <si>
    <t xml:space="preserve">AJAY KUMAR GUPTA </t>
  </si>
  <si>
    <t>LEKHANI SAHU</t>
  </si>
  <si>
    <t>MAYA RAM SAHU</t>
  </si>
  <si>
    <t>MONIKA VAISHNAV</t>
  </si>
  <si>
    <t>MAHENDRA VAISHNAV</t>
  </si>
  <si>
    <t xml:space="preserve">NAKUL RAM </t>
  </si>
  <si>
    <t>HITESHWARI</t>
  </si>
  <si>
    <t>KUBER SINGH</t>
  </si>
  <si>
    <t>SHUBAM KUMAR SAHU</t>
  </si>
  <si>
    <t xml:space="preserve">BISAHU DAS </t>
  </si>
  <si>
    <t>SOHAN LAL</t>
  </si>
  <si>
    <t>DASHRATH LAL</t>
  </si>
  <si>
    <t>NOMIT KUMAR</t>
  </si>
  <si>
    <t>UTTAM KUMAR</t>
  </si>
  <si>
    <t>DHANESH KEWANT</t>
  </si>
  <si>
    <t>ANAMIKA JAIN</t>
  </si>
  <si>
    <t>NUTAN KUMAR JAIN</t>
  </si>
  <si>
    <t>PAWAN KUMAR NISHAD</t>
  </si>
  <si>
    <t>KANHIYA LAL NISHAD</t>
  </si>
  <si>
    <t>PRANAY KUMAR SONI</t>
  </si>
  <si>
    <t>RAMESH SONI</t>
  </si>
  <si>
    <t>NITISH KUMAR GAJBHIYE</t>
  </si>
  <si>
    <t>RASTRA PAL GAJBHIYE</t>
  </si>
  <si>
    <t xml:space="preserve">DHANESH KUMAR </t>
  </si>
  <si>
    <t xml:space="preserve">CHOVA RAM </t>
  </si>
  <si>
    <t>13.09.1994</t>
  </si>
  <si>
    <t>DA/2017/07460</t>
  </si>
  <si>
    <t>SHIVANI</t>
  </si>
  <si>
    <t>BASANT CHOUHAN</t>
  </si>
  <si>
    <t>MANTREE KUMAR</t>
  </si>
  <si>
    <t>SUKHDEV</t>
  </si>
  <si>
    <t>PURNIMA KORFTI</t>
  </si>
  <si>
    <t>DOMAN LAL KORETI</t>
  </si>
  <si>
    <t xml:space="preserve">RAJA RAM </t>
  </si>
  <si>
    <t>ANISH KUMAR</t>
  </si>
  <si>
    <t xml:space="preserve">TUKA RAM </t>
  </si>
  <si>
    <t>YENESHWARI</t>
  </si>
  <si>
    <t xml:space="preserve">SUMAN DAS </t>
  </si>
  <si>
    <t>11.10.1994</t>
  </si>
  <si>
    <t>COLLEGE NAME : GOVT. DR.B.S.B.A. COLLEGE, DONGARGAON, PHONE NO.: 271882, MAIL ID: college.bsba@gmail.com  
PRINCIPAL NAME - DR. K.L. TANDEKAR, MOBILE NO.: 9424111204
CLASS NAME: MA (FINAL) BOTANY</t>
  </si>
  <si>
    <t>YUVRAJ KUMAR</t>
  </si>
  <si>
    <t>NARENDRA KUMAR</t>
  </si>
  <si>
    <t>26.02.1997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</si>
</sst>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dd\,\ mmmm\ dd\,\ yyyy"/>
    <numFmt numFmtId="178" formatCode="[$-409]h:mm:ss\ AM/PM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8"/>
      <name val="Kruti Dev 010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14" fontId="10" fillId="0" borderId="1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"/>
    </xf>
    <xf numFmtId="0" fontId="10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10" fontId="1" fillId="0" borderId="11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10" fontId="1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textRotation="90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/>
    </xf>
    <xf numFmtId="0" fontId="11" fillId="0" borderId="11" xfId="0" applyFont="1" applyBorder="1" applyAlignment="1">
      <alignment horizontal="center" vertical="top" textRotation="90"/>
    </xf>
    <xf numFmtId="0" fontId="1" fillId="0" borderId="12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 textRotation="90"/>
    </xf>
    <xf numFmtId="0" fontId="1" fillId="0" borderId="11" xfId="0" applyFont="1" applyBorder="1" applyAlignment="1">
      <alignment horizontal="center" vertical="top" textRotation="90"/>
    </xf>
    <xf numFmtId="0" fontId="1" fillId="0" borderId="10" xfId="0" applyFont="1" applyBorder="1" applyAlignment="1">
      <alignment horizontal="center" vertical="top" textRotation="90"/>
    </xf>
    <xf numFmtId="0" fontId="12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4">
      <selection activeCell="A1" sqref="A1:Z29"/>
    </sheetView>
  </sheetViews>
  <sheetFormatPr defaultColWidth="9.140625" defaultRowHeight="12.75"/>
  <cols>
    <col min="1" max="1" width="4.28125" style="1" bestFit="1" customWidth="1"/>
    <col min="2" max="2" width="6.28125" style="1" customWidth="1"/>
    <col min="3" max="3" width="11.8515625" style="1" customWidth="1"/>
    <col min="4" max="4" width="29.140625" style="4" customWidth="1"/>
    <col min="5" max="5" width="22.8515625" style="4" customWidth="1"/>
    <col min="6" max="6" width="11.57421875" style="1" customWidth="1"/>
    <col min="7" max="7" width="9.00390625" style="1" customWidth="1"/>
    <col min="8" max="9" width="6.00390625" style="1" customWidth="1"/>
    <col min="10" max="10" width="8.28125" style="1" customWidth="1"/>
    <col min="11" max="25" width="3.140625" style="1" customWidth="1"/>
    <col min="26" max="26" width="11.140625" style="5" customWidth="1"/>
    <col min="27" max="16384" width="9.140625" style="1" customWidth="1"/>
  </cols>
  <sheetData>
    <row r="1" spans="1:26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63.75" customHeight="1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2" customFormat="1" ht="30" customHeight="1">
      <c r="A3" s="56" t="s">
        <v>4</v>
      </c>
      <c r="B3" s="56" t="s">
        <v>16</v>
      </c>
      <c r="C3" s="56" t="s">
        <v>7</v>
      </c>
      <c r="D3" s="56" t="s">
        <v>5</v>
      </c>
      <c r="E3" s="56" t="s">
        <v>12</v>
      </c>
      <c r="F3" s="57" t="s">
        <v>6</v>
      </c>
      <c r="G3" s="57" t="s">
        <v>8</v>
      </c>
      <c r="H3" s="57" t="s">
        <v>51</v>
      </c>
      <c r="I3" s="57" t="s">
        <v>52</v>
      </c>
      <c r="J3" s="60" t="s">
        <v>161</v>
      </c>
      <c r="K3" s="65" t="s">
        <v>20</v>
      </c>
      <c r="L3" s="66"/>
      <c r="M3" s="66"/>
      <c r="N3" s="66"/>
      <c r="O3" s="66"/>
      <c r="P3" s="66"/>
      <c r="Q3" s="66"/>
      <c r="R3" s="66"/>
      <c r="S3" s="66"/>
      <c r="T3" s="66"/>
      <c r="U3" s="67"/>
      <c r="V3" s="56" t="s">
        <v>13</v>
      </c>
      <c r="W3" s="56"/>
      <c r="X3" s="56"/>
      <c r="Y3" s="56"/>
      <c r="Z3" s="57" t="s">
        <v>17</v>
      </c>
    </row>
    <row r="4" spans="1:26" s="2" customFormat="1" ht="19.5" customHeight="1">
      <c r="A4" s="56"/>
      <c r="B4" s="56"/>
      <c r="C4" s="56"/>
      <c r="D4" s="56"/>
      <c r="E4" s="56"/>
      <c r="F4" s="58"/>
      <c r="G4" s="58"/>
      <c r="H4" s="58"/>
      <c r="I4" s="58"/>
      <c r="J4" s="61"/>
      <c r="K4" s="56" t="s">
        <v>9</v>
      </c>
      <c r="L4" s="56"/>
      <c r="M4" s="56" t="s">
        <v>10</v>
      </c>
      <c r="N4" s="56"/>
      <c r="O4" s="56" t="s">
        <v>11</v>
      </c>
      <c r="P4" s="56"/>
      <c r="Q4" s="56" t="s">
        <v>15</v>
      </c>
      <c r="R4" s="56"/>
      <c r="S4" s="56" t="s">
        <v>14</v>
      </c>
      <c r="T4" s="56"/>
      <c r="U4" s="56"/>
      <c r="V4" s="55" t="s">
        <v>42</v>
      </c>
      <c r="W4" s="55" t="s">
        <v>43</v>
      </c>
      <c r="X4" s="55" t="s">
        <v>44</v>
      </c>
      <c r="Y4" s="55" t="s">
        <v>45</v>
      </c>
      <c r="Z4" s="58"/>
    </row>
    <row r="5" spans="1:26" s="2" customFormat="1" ht="173.25" customHeight="1">
      <c r="A5" s="56"/>
      <c r="B5" s="56"/>
      <c r="C5" s="56"/>
      <c r="D5" s="56"/>
      <c r="E5" s="56"/>
      <c r="F5" s="59"/>
      <c r="G5" s="59"/>
      <c r="H5" s="59"/>
      <c r="I5" s="59"/>
      <c r="J5" s="62"/>
      <c r="K5" s="21" t="s">
        <v>21</v>
      </c>
      <c r="L5" s="21" t="s">
        <v>22</v>
      </c>
      <c r="M5" s="21" t="s">
        <v>21</v>
      </c>
      <c r="N5" s="21" t="s">
        <v>22</v>
      </c>
      <c r="O5" s="21" t="s">
        <v>21</v>
      </c>
      <c r="P5" s="21" t="s">
        <v>22</v>
      </c>
      <c r="Q5" s="21" t="s">
        <v>21</v>
      </c>
      <c r="R5" s="21" t="s">
        <v>22</v>
      </c>
      <c r="S5" s="21" t="s">
        <v>21</v>
      </c>
      <c r="T5" s="21" t="s">
        <v>22</v>
      </c>
      <c r="U5" s="35" t="s">
        <v>14</v>
      </c>
      <c r="V5" s="55"/>
      <c r="W5" s="55"/>
      <c r="X5" s="55"/>
      <c r="Y5" s="55"/>
      <c r="Z5" s="59"/>
    </row>
    <row r="6" spans="1:26" ht="21.75" customHeight="1">
      <c r="A6" s="23">
        <v>1</v>
      </c>
      <c r="B6" s="34">
        <v>2401</v>
      </c>
      <c r="C6" s="23" t="s">
        <v>399</v>
      </c>
      <c r="D6" s="25" t="s">
        <v>436</v>
      </c>
      <c r="E6" s="25" t="s">
        <v>437</v>
      </c>
      <c r="F6" s="24">
        <v>34326</v>
      </c>
      <c r="G6" s="23" t="s">
        <v>139</v>
      </c>
      <c r="H6" s="23" t="s">
        <v>11</v>
      </c>
      <c r="I6" s="23" t="s">
        <v>139</v>
      </c>
      <c r="J6" s="47">
        <v>0.54166</v>
      </c>
      <c r="K6" s="23"/>
      <c r="L6" s="23"/>
      <c r="M6" s="23"/>
      <c r="N6" s="23"/>
      <c r="O6" s="23">
        <v>1</v>
      </c>
      <c r="P6" s="23"/>
      <c r="Q6" s="23"/>
      <c r="R6" s="23"/>
      <c r="S6" s="23">
        <f aca="true" t="shared" si="0" ref="S6:T11">SUM(K6+M6+O6+Q6)</f>
        <v>1</v>
      </c>
      <c r="T6" s="23">
        <f t="shared" si="0"/>
        <v>0</v>
      </c>
      <c r="U6" s="26">
        <f aca="true" t="shared" si="1" ref="U6:U11">SUM(S6:T6)</f>
        <v>1</v>
      </c>
      <c r="V6" s="23">
        <v>1</v>
      </c>
      <c r="W6" s="23">
        <v>1</v>
      </c>
      <c r="X6" s="23">
        <v>1</v>
      </c>
      <c r="Y6" s="23">
        <v>1</v>
      </c>
      <c r="Z6" s="23">
        <v>8085410494</v>
      </c>
    </row>
    <row r="7" spans="1:26" ht="21.75" customHeight="1">
      <c r="A7" s="23">
        <v>2</v>
      </c>
      <c r="B7" s="23">
        <v>2402</v>
      </c>
      <c r="C7" s="23" t="s">
        <v>418</v>
      </c>
      <c r="D7" s="25" t="s">
        <v>438</v>
      </c>
      <c r="E7" s="25" t="s">
        <v>439</v>
      </c>
      <c r="F7" s="24">
        <v>34651</v>
      </c>
      <c r="G7" s="23" t="s">
        <v>139</v>
      </c>
      <c r="H7" s="23" t="s">
        <v>15</v>
      </c>
      <c r="I7" s="23" t="s">
        <v>139</v>
      </c>
      <c r="J7" s="47">
        <v>0.5161</v>
      </c>
      <c r="K7" s="23"/>
      <c r="L7" s="23"/>
      <c r="M7" s="23"/>
      <c r="N7" s="23"/>
      <c r="O7" s="23"/>
      <c r="P7" s="23"/>
      <c r="Q7" s="23"/>
      <c r="R7" s="23">
        <v>1</v>
      </c>
      <c r="S7" s="23">
        <f t="shared" si="0"/>
        <v>0</v>
      </c>
      <c r="T7" s="23">
        <f t="shared" si="0"/>
        <v>1</v>
      </c>
      <c r="U7" s="26">
        <f t="shared" si="1"/>
        <v>1</v>
      </c>
      <c r="V7" s="23">
        <v>1</v>
      </c>
      <c r="W7" s="23">
        <v>1</v>
      </c>
      <c r="X7" s="23">
        <v>1</v>
      </c>
      <c r="Y7" s="23">
        <v>1</v>
      </c>
      <c r="Z7" s="23">
        <v>9691809740</v>
      </c>
    </row>
    <row r="8" spans="1:26" ht="21.75" customHeight="1">
      <c r="A8" s="23">
        <v>3</v>
      </c>
      <c r="B8" s="34">
        <v>2403</v>
      </c>
      <c r="C8" s="23" t="s">
        <v>418</v>
      </c>
      <c r="D8" s="25" t="s">
        <v>440</v>
      </c>
      <c r="E8" s="25" t="s">
        <v>441</v>
      </c>
      <c r="F8" s="24">
        <v>35096</v>
      </c>
      <c r="G8" s="23" t="s">
        <v>139</v>
      </c>
      <c r="H8" s="23" t="s">
        <v>11</v>
      </c>
      <c r="I8" s="23" t="s">
        <v>139</v>
      </c>
      <c r="J8" s="47">
        <v>0.5133</v>
      </c>
      <c r="K8" s="23"/>
      <c r="L8" s="23"/>
      <c r="M8" s="23"/>
      <c r="N8" s="23"/>
      <c r="O8" s="23"/>
      <c r="P8" s="23">
        <v>1</v>
      </c>
      <c r="Q8" s="23"/>
      <c r="R8" s="23"/>
      <c r="S8" s="23">
        <f t="shared" si="0"/>
        <v>0</v>
      </c>
      <c r="T8" s="23">
        <f t="shared" si="0"/>
        <v>1</v>
      </c>
      <c r="U8" s="26">
        <f t="shared" si="1"/>
        <v>1</v>
      </c>
      <c r="V8" s="23">
        <v>1</v>
      </c>
      <c r="W8" s="23">
        <v>1</v>
      </c>
      <c r="X8" s="23">
        <v>1</v>
      </c>
      <c r="Y8" s="23">
        <v>1</v>
      </c>
      <c r="Z8" s="23">
        <v>8085591970</v>
      </c>
    </row>
    <row r="9" spans="1:26" ht="21.75" customHeight="1">
      <c r="A9" s="23">
        <v>4</v>
      </c>
      <c r="B9" s="23">
        <v>2404</v>
      </c>
      <c r="C9" s="23" t="s">
        <v>418</v>
      </c>
      <c r="D9" s="25" t="s">
        <v>442</v>
      </c>
      <c r="E9" s="25" t="s">
        <v>443</v>
      </c>
      <c r="F9" s="24">
        <v>34988</v>
      </c>
      <c r="G9" s="23" t="s">
        <v>139</v>
      </c>
      <c r="H9" s="23" t="s">
        <v>11</v>
      </c>
      <c r="I9" s="23" t="s">
        <v>139</v>
      </c>
      <c r="J9" s="47">
        <v>0.486</v>
      </c>
      <c r="K9" s="23"/>
      <c r="L9" s="23"/>
      <c r="M9" s="23"/>
      <c r="N9" s="23"/>
      <c r="O9" s="23"/>
      <c r="P9" s="23">
        <v>1</v>
      </c>
      <c r="Q9" s="23"/>
      <c r="R9" s="23"/>
      <c r="S9" s="23">
        <f t="shared" si="0"/>
        <v>0</v>
      </c>
      <c r="T9" s="23">
        <f t="shared" si="0"/>
        <v>1</v>
      </c>
      <c r="U9" s="26">
        <f t="shared" si="1"/>
        <v>1</v>
      </c>
      <c r="V9" s="23">
        <v>1</v>
      </c>
      <c r="W9" s="23">
        <v>1</v>
      </c>
      <c r="X9" s="23">
        <v>1</v>
      </c>
      <c r="Y9" s="23">
        <v>1</v>
      </c>
      <c r="Z9" s="23">
        <v>7224859376</v>
      </c>
    </row>
    <row r="10" spans="1:26" ht="21.75" customHeight="1">
      <c r="A10" s="23">
        <v>5</v>
      </c>
      <c r="B10" s="34">
        <v>2405</v>
      </c>
      <c r="C10" s="23" t="s">
        <v>418</v>
      </c>
      <c r="D10" s="25" t="s">
        <v>444</v>
      </c>
      <c r="E10" s="25" t="s">
        <v>445</v>
      </c>
      <c r="F10" s="24">
        <v>34660</v>
      </c>
      <c r="G10" s="23" t="s">
        <v>139</v>
      </c>
      <c r="H10" s="23" t="s">
        <v>11</v>
      </c>
      <c r="I10" s="23" t="s">
        <v>139</v>
      </c>
      <c r="J10" s="47">
        <v>0.5244</v>
      </c>
      <c r="K10" s="23"/>
      <c r="L10" s="23"/>
      <c r="M10" s="23"/>
      <c r="N10" s="23"/>
      <c r="O10" s="23"/>
      <c r="P10" s="23">
        <v>1</v>
      </c>
      <c r="Q10" s="23"/>
      <c r="R10" s="23"/>
      <c r="S10" s="23">
        <f t="shared" si="0"/>
        <v>0</v>
      </c>
      <c r="T10" s="23">
        <f t="shared" si="0"/>
        <v>1</v>
      </c>
      <c r="U10" s="26">
        <f t="shared" si="1"/>
        <v>1</v>
      </c>
      <c r="V10" s="23">
        <v>1</v>
      </c>
      <c r="W10" s="23">
        <v>1</v>
      </c>
      <c r="X10" s="23">
        <v>1</v>
      </c>
      <c r="Y10" s="23">
        <v>1</v>
      </c>
      <c r="Z10" s="23">
        <v>7693992068</v>
      </c>
    </row>
    <row r="11" spans="1:26" ht="21.75" customHeight="1">
      <c r="A11" s="23">
        <v>6</v>
      </c>
      <c r="B11" s="23">
        <v>2406</v>
      </c>
      <c r="C11" s="23" t="s">
        <v>418</v>
      </c>
      <c r="D11" s="25" t="s">
        <v>446</v>
      </c>
      <c r="E11" s="25" t="s">
        <v>447</v>
      </c>
      <c r="F11" s="24">
        <v>34566</v>
      </c>
      <c r="G11" s="24" t="s">
        <v>139</v>
      </c>
      <c r="H11" s="24" t="s">
        <v>9</v>
      </c>
      <c r="I11" s="23" t="s">
        <v>139</v>
      </c>
      <c r="J11" s="23"/>
      <c r="K11" s="23">
        <v>1</v>
      </c>
      <c r="L11" s="23"/>
      <c r="M11" s="23"/>
      <c r="N11" s="23"/>
      <c r="O11" s="23"/>
      <c r="P11" s="23"/>
      <c r="Q11" s="23"/>
      <c r="R11" s="23"/>
      <c r="S11" s="23">
        <f t="shared" si="0"/>
        <v>1</v>
      </c>
      <c r="T11" s="23">
        <f t="shared" si="0"/>
        <v>0</v>
      </c>
      <c r="U11" s="26">
        <f t="shared" si="1"/>
        <v>1</v>
      </c>
      <c r="V11" s="23">
        <v>1</v>
      </c>
      <c r="W11" s="23">
        <v>1</v>
      </c>
      <c r="X11" s="23">
        <v>1</v>
      </c>
      <c r="Y11" s="23">
        <v>1</v>
      </c>
      <c r="Z11" s="23">
        <v>7999805407</v>
      </c>
    </row>
    <row r="12" spans="1:26" ht="21.75" customHeight="1">
      <c r="A12" s="23">
        <v>7</v>
      </c>
      <c r="B12" s="23">
        <v>2407</v>
      </c>
      <c r="C12" s="23" t="s">
        <v>454</v>
      </c>
      <c r="D12" s="25" t="s">
        <v>458</v>
      </c>
      <c r="E12" s="25" t="s">
        <v>459</v>
      </c>
      <c r="F12" s="24">
        <v>35340</v>
      </c>
      <c r="G12" s="24" t="s">
        <v>139</v>
      </c>
      <c r="H12" s="24" t="s">
        <v>11</v>
      </c>
      <c r="I12" s="23" t="s">
        <v>139</v>
      </c>
      <c r="J12" s="47">
        <v>0.5294</v>
      </c>
      <c r="K12" s="23"/>
      <c r="L12" s="23"/>
      <c r="M12" s="23"/>
      <c r="N12" s="23"/>
      <c r="O12" s="23">
        <v>1</v>
      </c>
      <c r="P12" s="23"/>
      <c r="Q12" s="23"/>
      <c r="R12" s="23"/>
      <c r="S12" s="23">
        <f aca="true" t="shared" si="2" ref="S12:T15">SUM(K12+M12+O12+Q12)</f>
        <v>1</v>
      </c>
      <c r="T12" s="23">
        <f t="shared" si="2"/>
        <v>0</v>
      </c>
      <c r="U12" s="26">
        <f aca="true" t="shared" si="3" ref="U12:U22">SUM(S12:T12)</f>
        <v>1</v>
      </c>
      <c r="V12" s="23">
        <v>1</v>
      </c>
      <c r="W12" s="23">
        <v>1</v>
      </c>
      <c r="X12" s="23">
        <v>1</v>
      </c>
      <c r="Y12" s="23">
        <v>1</v>
      </c>
      <c r="Z12" s="23">
        <v>8817362041</v>
      </c>
    </row>
    <row r="13" spans="1:26" ht="21.75" customHeight="1">
      <c r="A13" s="23">
        <v>8</v>
      </c>
      <c r="B13" s="23">
        <v>2409</v>
      </c>
      <c r="C13" s="23" t="s">
        <v>454</v>
      </c>
      <c r="D13" s="25" t="s">
        <v>461</v>
      </c>
      <c r="E13" s="25" t="s">
        <v>462</v>
      </c>
      <c r="F13" s="24">
        <v>35286</v>
      </c>
      <c r="G13" s="24" t="s">
        <v>139</v>
      </c>
      <c r="H13" s="24" t="s">
        <v>11</v>
      </c>
      <c r="I13" s="23" t="s">
        <v>139</v>
      </c>
      <c r="J13" s="47">
        <v>0.516</v>
      </c>
      <c r="K13" s="23"/>
      <c r="L13" s="23"/>
      <c r="M13" s="23"/>
      <c r="N13" s="23"/>
      <c r="O13" s="23">
        <v>1</v>
      </c>
      <c r="P13" s="23"/>
      <c r="Q13" s="23"/>
      <c r="R13" s="23"/>
      <c r="S13" s="23">
        <f t="shared" si="2"/>
        <v>1</v>
      </c>
      <c r="T13" s="23">
        <f t="shared" si="2"/>
        <v>0</v>
      </c>
      <c r="U13" s="26">
        <f t="shared" si="3"/>
        <v>1</v>
      </c>
      <c r="V13" s="23">
        <v>1</v>
      </c>
      <c r="W13" s="23">
        <v>1</v>
      </c>
      <c r="X13" s="23">
        <v>1</v>
      </c>
      <c r="Y13" s="23">
        <v>1</v>
      </c>
      <c r="Z13" s="23">
        <v>8305886897</v>
      </c>
    </row>
    <row r="14" spans="1:26" ht="21.75" customHeight="1">
      <c r="A14" s="23">
        <v>9</v>
      </c>
      <c r="B14" s="23">
        <v>2410</v>
      </c>
      <c r="C14" s="23" t="s">
        <v>454</v>
      </c>
      <c r="D14" s="25" t="s">
        <v>463</v>
      </c>
      <c r="E14" s="25" t="s">
        <v>464</v>
      </c>
      <c r="F14" s="24">
        <v>34292</v>
      </c>
      <c r="G14" s="24" t="s">
        <v>139</v>
      </c>
      <c r="H14" s="24" t="s">
        <v>9</v>
      </c>
      <c r="I14" s="23" t="s">
        <v>139</v>
      </c>
      <c r="J14" s="47">
        <v>0.4978</v>
      </c>
      <c r="K14" s="23"/>
      <c r="L14" s="23">
        <v>1</v>
      </c>
      <c r="M14" s="23"/>
      <c r="N14" s="23"/>
      <c r="O14" s="23"/>
      <c r="P14" s="23"/>
      <c r="Q14" s="23"/>
      <c r="R14" s="23"/>
      <c r="S14" s="23">
        <f t="shared" si="2"/>
        <v>0</v>
      </c>
      <c r="T14" s="23">
        <f t="shared" si="2"/>
        <v>1</v>
      </c>
      <c r="U14" s="26">
        <f t="shared" si="3"/>
        <v>1</v>
      </c>
      <c r="V14" s="23">
        <v>1</v>
      </c>
      <c r="W14" s="23">
        <v>1</v>
      </c>
      <c r="X14" s="23">
        <v>1</v>
      </c>
      <c r="Y14" s="23">
        <v>1</v>
      </c>
      <c r="Z14" s="23">
        <v>7440211331</v>
      </c>
    </row>
    <row r="15" spans="1:26" ht="21.75" customHeight="1">
      <c r="A15" s="23">
        <v>10</v>
      </c>
      <c r="B15" s="23">
        <v>2411</v>
      </c>
      <c r="C15" s="23" t="s">
        <v>454</v>
      </c>
      <c r="D15" s="25" t="s">
        <v>224</v>
      </c>
      <c r="E15" s="25" t="s">
        <v>465</v>
      </c>
      <c r="F15" s="24">
        <v>34405</v>
      </c>
      <c r="G15" s="24" t="s">
        <v>139</v>
      </c>
      <c r="H15" s="24" t="s">
        <v>10</v>
      </c>
      <c r="I15" s="23" t="s">
        <v>139</v>
      </c>
      <c r="J15" s="47">
        <v>0.4989</v>
      </c>
      <c r="K15" s="23"/>
      <c r="L15" s="23"/>
      <c r="M15" s="23"/>
      <c r="N15" s="23">
        <v>1</v>
      </c>
      <c r="O15" s="23"/>
      <c r="P15" s="23"/>
      <c r="Q15" s="23"/>
      <c r="R15" s="23"/>
      <c r="S15" s="23">
        <f t="shared" si="2"/>
        <v>0</v>
      </c>
      <c r="T15" s="23">
        <f t="shared" si="2"/>
        <v>1</v>
      </c>
      <c r="U15" s="26">
        <f t="shared" si="3"/>
        <v>1</v>
      </c>
      <c r="V15" s="23">
        <v>1</v>
      </c>
      <c r="W15" s="23">
        <v>1</v>
      </c>
      <c r="X15" s="23">
        <v>1</v>
      </c>
      <c r="Y15" s="23">
        <v>1</v>
      </c>
      <c r="Z15" s="23">
        <v>9669864979</v>
      </c>
    </row>
    <row r="16" spans="1:26" ht="21.75" customHeight="1">
      <c r="A16" s="23">
        <v>11</v>
      </c>
      <c r="B16" s="23">
        <v>2412</v>
      </c>
      <c r="C16" s="23" t="s">
        <v>479</v>
      </c>
      <c r="D16" s="25" t="s">
        <v>536</v>
      </c>
      <c r="E16" s="25" t="s">
        <v>537</v>
      </c>
      <c r="F16" s="24">
        <v>35217</v>
      </c>
      <c r="G16" s="24" t="s">
        <v>139</v>
      </c>
      <c r="H16" s="24" t="s">
        <v>11</v>
      </c>
      <c r="I16" s="23" t="s">
        <v>139</v>
      </c>
      <c r="J16" s="47">
        <v>0.49</v>
      </c>
      <c r="K16" s="23"/>
      <c r="L16" s="23"/>
      <c r="M16" s="23"/>
      <c r="N16" s="23"/>
      <c r="O16" s="23"/>
      <c r="P16" s="23">
        <v>1</v>
      </c>
      <c r="Q16" s="23"/>
      <c r="R16" s="23"/>
      <c r="S16" s="23">
        <f aca="true" t="shared" si="4" ref="S16:T22">SUM(K16+M16+O16+Q16)</f>
        <v>0</v>
      </c>
      <c r="T16" s="23">
        <f t="shared" si="4"/>
        <v>1</v>
      </c>
      <c r="U16" s="26">
        <f t="shared" si="3"/>
        <v>1</v>
      </c>
      <c r="V16" s="23">
        <v>1</v>
      </c>
      <c r="W16" s="23">
        <v>1</v>
      </c>
      <c r="X16" s="23">
        <v>1</v>
      </c>
      <c r="Y16" s="23">
        <v>1</v>
      </c>
      <c r="Z16" s="23">
        <v>8236099054</v>
      </c>
    </row>
    <row r="17" spans="1:26" ht="21.75" customHeight="1">
      <c r="A17" s="23">
        <v>12</v>
      </c>
      <c r="B17" s="23">
        <v>2413</v>
      </c>
      <c r="C17" s="23" t="s">
        <v>479</v>
      </c>
      <c r="D17" s="25" t="s">
        <v>538</v>
      </c>
      <c r="E17" s="25" t="s">
        <v>539</v>
      </c>
      <c r="F17" s="24">
        <v>34807</v>
      </c>
      <c r="G17" s="24" t="s">
        <v>139</v>
      </c>
      <c r="H17" s="24" t="s">
        <v>11</v>
      </c>
      <c r="I17" s="23" t="s">
        <v>139</v>
      </c>
      <c r="J17" s="47">
        <v>0.4778</v>
      </c>
      <c r="K17" s="23"/>
      <c r="L17" s="23"/>
      <c r="M17" s="23"/>
      <c r="N17" s="23"/>
      <c r="O17" s="23">
        <v>1</v>
      </c>
      <c r="P17" s="23"/>
      <c r="Q17" s="23"/>
      <c r="R17" s="23"/>
      <c r="S17" s="23">
        <f t="shared" si="4"/>
        <v>1</v>
      </c>
      <c r="T17" s="23">
        <f t="shared" si="4"/>
        <v>0</v>
      </c>
      <c r="U17" s="26">
        <f t="shared" si="3"/>
        <v>1</v>
      </c>
      <c r="V17" s="23">
        <v>1</v>
      </c>
      <c r="W17" s="23">
        <v>1</v>
      </c>
      <c r="X17" s="23">
        <v>1</v>
      </c>
      <c r="Y17" s="23">
        <v>1</v>
      </c>
      <c r="Z17" s="23">
        <v>8109210571</v>
      </c>
    </row>
    <row r="18" spans="1:26" ht="21.75" customHeight="1">
      <c r="A18" s="23">
        <v>13</v>
      </c>
      <c r="B18" s="23">
        <v>2414</v>
      </c>
      <c r="C18" s="23" t="s">
        <v>479</v>
      </c>
      <c r="D18" s="25" t="s">
        <v>540</v>
      </c>
      <c r="E18" s="25" t="s">
        <v>541</v>
      </c>
      <c r="F18" s="24">
        <v>35319</v>
      </c>
      <c r="G18" s="24" t="s">
        <v>139</v>
      </c>
      <c r="H18" s="24" t="s">
        <v>11</v>
      </c>
      <c r="I18" s="23" t="s">
        <v>139</v>
      </c>
      <c r="J18" s="47">
        <v>0.56</v>
      </c>
      <c r="K18" s="23"/>
      <c r="L18" s="23"/>
      <c r="M18" s="23"/>
      <c r="N18" s="23"/>
      <c r="O18" s="23">
        <v>1</v>
      </c>
      <c r="P18" s="23"/>
      <c r="Q18" s="23"/>
      <c r="R18" s="23"/>
      <c r="S18" s="23">
        <f t="shared" si="4"/>
        <v>1</v>
      </c>
      <c r="T18" s="23">
        <f t="shared" si="4"/>
        <v>0</v>
      </c>
      <c r="U18" s="26">
        <f t="shared" si="3"/>
        <v>1</v>
      </c>
      <c r="V18" s="23">
        <v>1</v>
      </c>
      <c r="W18" s="23">
        <v>1</v>
      </c>
      <c r="X18" s="23">
        <v>1</v>
      </c>
      <c r="Y18" s="23">
        <v>1</v>
      </c>
      <c r="Z18" s="23">
        <v>9098779475</v>
      </c>
    </row>
    <row r="19" spans="1:26" ht="21.75" customHeight="1">
      <c r="A19" s="23">
        <v>14</v>
      </c>
      <c r="B19" s="23">
        <v>2415</v>
      </c>
      <c r="C19" s="23" t="s">
        <v>479</v>
      </c>
      <c r="D19" s="25" t="s">
        <v>542</v>
      </c>
      <c r="E19" s="25" t="s">
        <v>543</v>
      </c>
      <c r="F19" s="24">
        <v>34340</v>
      </c>
      <c r="G19" s="24" t="s">
        <v>139</v>
      </c>
      <c r="H19" s="24" t="s">
        <v>11</v>
      </c>
      <c r="I19" s="23" t="s">
        <v>139</v>
      </c>
      <c r="J19" s="47">
        <v>0.4933</v>
      </c>
      <c r="K19" s="23"/>
      <c r="L19" s="23"/>
      <c r="M19" s="23"/>
      <c r="N19" s="23"/>
      <c r="O19" s="23">
        <v>1</v>
      </c>
      <c r="P19" s="23"/>
      <c r="Q19" s="23"/>
      <c r="R19" s="23"/>
      <c r="S19" s="23">
        <f t="shared" si="4"/>
        <v>1</v>
      </c>
      <c r="T19" s="23">
        <f t="shared" si="4"/>
        <v>0</v>
      </c>
      <c r="U19" s="26">
        <f t="shared" si="3"/>
        <v>1</v>
      </c>
      <c r="V19" s="23">
        <v>1</v>
      </c>
      <c r="W19" s="23">
        <v>1</v>
      </c>
      <c r="X19" s="23">
        <v>1</v>
      </c>
      <c r="Y19" s="23">
        <v>1</v>
      </c>
      <c r="Z19" s="23">
        <v>9977434952</v>
      </c>
    </row>
    <row r="20" spans="1:26" ht="21.75" customHeight="1">
      <c r="A20" s="23">
        <v>15</v>
      </c>
      <c r="B20" s="23">
        <v>2416</v>
      </c>
      <c r="C20" s="23" t="s">
        <v>489</v>
      </c>
      <c r="D20" s="25" t="s">
        <v>544</v>
      </c>
      <c r="E20" s="25" t="s">
        <v>545</v>
      </c>
      <c r="F20" s="24">
        <v>34320</v>
      </c>
      <c r="G20" s="24" t="s">
        <v>139</v>
      </c>
      <c r="H20" s="24" t="s">
        <v>11</v>
      </c>
      <c r="I20" s="23" t="s">
        <v>139</v>
      </c>
      <c r="J20" s="47">
        <v>0.4894</v>
      </c>
      <c r="K20" s="23"/>
      <c r="L20" s="23"/>
      <c r="M20" s="23"/>
      <c r="N20" s="23"/>
      <c r="O20" s="23"/>
      <c r="P20" s="23">
        <v>1</v>
      </c>
      <c r="Q20" s="23"/>
      <c r="R20" s="23"/>
      <c r="S20" s="23">
        <f t="shared" si="4"/>
        <v>0</v>
      </c>
      <c r="T20" s="23">
        <f t="shared" si="4"/>
        <v>1</v>
      </c>
      <c r="U20" s="26">
        <f t="shared" si="3"/>
        <v>1</v>
      </c>
      <c r="V20" s="23">
        <v>1</v>
      </c>
      <c r="W20" s="23">
        <v>1</v>
      </c>
      <c r="X20" s="23">
        <v>1</v>
      </c>
      <c r="Y20" s="23">
        <v>1</v>
      </c>
      <c r="Z20" s="23">
        <v>7694895221</v>
      </c>
    </row>
    <row r="21" spans="1:26" ht="21.75" customHeight="1">
      <c r="A21" s="23">
        <v>16</v>
      </c>
      <c r="B21" s="23">
        <v>2417</v>
      </c>
      <c r="C21" s="23" t="s">
        <v>489</v>
      </c>
      <c r="D21" s="25" t="s">
        <v>546</v>
      </c>
      <c r="E21" s="25" t="s">
        <v>547</v>
      </c>
      <c r="F21" s="24">
        <v>35098</v>
      </c>
      <c r="G21" s="24" t="s">
        <v>139</v>
      </c>
      <c r="H21" s="24" t="s">
        <v>11</v>
      </c>
      <c r="I21" s="23" t="s">
        <v>139</v>
      </c>
      <c r="J21" s="47">
        <v>0.55</v>
      </c>
      <c r="K21" s="23"/>
      <c r="L21" s="23"/>
      <c r="M21" s="23"/>
      <c r="N21" s="23"/>
      <c r="O21" s="23">
        <v>1</v>
      </c>
      <c r="P21" s="23"/>
      <c r="Q21" s="23"/>
      <c r="R21" s="23"/>
      <c r="S21" s="23">
        <f t="shared" si="4"/>
        <v>1</v>
      </c>
      <c r="T21" s="23">
        <f t="shared" si="4"/>
        <v>0</v>
      </c>
      <c r="U21" s="26">
        <f t="shared" si="3"/>
        <v>1</v>
      </c>
      <c r="V21" s="23">
        <v>1</v>
      </c>
      <c r="W21" s="23">
        <v>1</v>
      </c>
      <c r="X21" s="23">
        <v>1</v>
      </c>
      <c r="Y21" s="23">
        <v>1</v>
      </c>
      <c r="Z21" s="23">
        <v>8770039033</v>
      </c>
    </row>
    <row r="22" spans="1:26" ht="21.75" customHeight="1">
      <c r="A22" s="23">
        <v>17</v>
      </c>
      <c r="B22" s="23">
        <v>2418</v>
      </c>
      <c r="C22" s="23" t="s">
        <v>489</v>
      </c>
      <c r="D22" s="25" t="s">
        <v>81</v>
      </c>
      <c r="E22" s="25" t="s">
        <v>548</v>
      </c>
      <c r="F22" s="24">
        <v>34213</v>
      </c>
      <c r="G22" s="24" t="s">
        <v>139</v>
      </c>
      <c r="H22" s="24" t="s">
        <v>11</v>
      </c>
      <c r="I22" s="23" t="s">
        <v>139</v>
      </c>
      <c r="J22" s="47"/>
      <c r="K22" s="23"/>
      <c r="L22" s="23"/>
      <c r="M22" s="23"/>
      <c r="N22" s="23"/>
      <c r="O22" s="23">
        <v>1</v>
      </c>
      <c r="P22" s="23"/>
      <c r="Q22" s="23"/>
      <c r="R22" s="23"/>
      <c r="S22" s="23">
        <f t="shared" si="4"/>
        <v>1</v>
      </c>
      <c r="T22" s="23">
        <f t="shared" si="4"/>
        <v>0</v>
      </c>
      <c r="U22" s="26">
        <f t="shared" si="3"/>
        <v>1</v>
      </c>
      <c r="V22" s="23">
        <v>1</v>
      </c>
      <c r="W22" s="23">
        <v>1</v>
      </c>
      <c r="X22" s="23">
        <v>1</v>
      </c>
      <c r="Y22" s="23">
        <v>1</v>
      </c>
      <c r="Z22" s="23">
        <v>7610334166</v>
      </c>
    </row>
    <row r="23" spans="1:26" ht="21.75" customHeight="1">
      <c r="A23" s="23">
        <v>18</v>
      </c>
      <c r="B23" s="23">
        <v>2419</v>
      </c>
      <c r="C23" s="23" t="s">
        <v>496</v>
      </c>
      <c r="D23" s="25" t="s">
        <v>549</v>
      </c>
      <c r="E23" s="25" t="s">
        <v>550</v>
      </c>
      <c r="F23" s="24">
        <v>34623</v>
      </c>
      <c r="G23" s="24" t="s">
        <v>139</v>
      </c>
      <c r="H23" s="24" t="s">
        <v>11</v>
      </c>
      <c r="I23" s="23" t="s">
        <v>139</v>
      </c>
      <c r="J23" s="47">
        <v>0.5167</v>
      </c>
      <c r="K23" s="23"/>
      <c r="L23" s="23"/>
      <c r="M23" s="23"/>
      <c r="N23" s="23"/>
      <c r="O23" s="23"/>
      <c r="P23" s="23">
        <v>1</v>
      </c>
      <c r="Q23" s="23"/>
      <c r="R23" s="23"/>
      <c r="S23" s="23">
        <f aca="true" t="shared" si="5" ref="S23:T25">SUM(K23+M23+O23+Q23)</f>
        <v>0</v>
      </c>
      <c r="T23" s="23">
        <f t="shared" si="5"/>
        <v>1</v>
      </c>
      <c r="U23" s="26">
        <f aca="true" t="shared" si="6" ref="U23:U28">SUM(S23:T23)</f>
        <v>1</v>
      </c>
      <c r="V23" s="23">
        <v>1</v>
      </c>
      <c r="W23" s="23">
        <v>1</v>
      </c>
      <c r="X23" s="23">
        <v>1</v>
      </c>
      <c r="Y23" s="23">
        <v>1</v>
      </c>
      <c r="Z23" s="23">
        <v>9977504642</v>
      </c>
    </row>
    <row r="24" spans="1:26" ht="21.75" customHeight="1">
      <c r="A24" s="23">
        <v>19</v>
      </c>
      <c r="B24" s="23">
        <v>2420</v>
      </c>
      <c r="C24" s="23" t="s">
        <v>500</v>
      </c>
      <c r="D24" s="25" t="s">
        <v>551</v>
      </c>
      <c r="E24" s="25" t="s">
        <v>552</v>
      </c>
      <c r="F24" s="24">
        <v>33810</v>
      </c>
      <c r="G24" s="24" t="s">
        <v>139</v>
      </c>
      <c r="H24" s="24" t="s">
        <v>11</v>
      </c>
      <c r="I24" s="23" t="s">
        <v>139</v>
      </c>
      <c r="J24" s="47">
        <v>0.5166</v>
      </c>
      <c r="K24" s="23"/>
      <c r="L24" s="23"/>
      <c r="M24" s="23"/>
      <c r="N24" s="23"/>
      <c r="O24" s="23">
        <v>1</v>
      </c>
      <c r="P24" s="23"/>
      <c r="Q24" s="23"/>
      <c r="R24" s="23"/>
      <c r="S24" s="23">
        <f t="shared" si="5"/>
        <v>1</v>
      </c>
      <c r="T24" s="23">
        <f t="shared" si="5"/>
        <v>0</v>
      </c>
      <c r="U24" s="26">
        <f t="shared" si="6"/>
        <v>1</v>
      </c>
      <c r="V24" s="23">
        <v>1</v>
      </c>
      <c r="W24" s="23">
        <v>1</v>
      </c>
      <c r="X24" s="23">
        <v>1</v>
      </c>
      <c r="Y24" s="23">
        <v>1</v>
      </c>
      <c r="Z24" s="23">
        <v>7869808595</v>
      </c>
    </row>
    <row r="25" spans="1:26" ht="21.75" customHeight="1">
      <c r="A25" s="23">
        <v>20</v>
      </c>
      <c r="B25" s="23">
        <v>2421</v>
      </c>
      <c r="C25" s="23" t="s">
        <v>500</v>
      </c>
      <c r="D25" s="25" t="s">
        <v>553</v>
      </c>
      <c r="E25" s="25" t="s">
        <v>554</v>
      </c>
      <c r="F25" s="24">
        <v>34804</v>
      </c>
      <c r="G25" s="24" t="s">
        <v>139</v>
      </c>
      <c r="H25" s="24" t="s">
        <v>11</v>
      </c>
      <c r="I25" s="23" t="s">
        <v>139</v>
      </c>
      <c r="J25" s="47">
        <v>0.56</v>
      </c>
      <c r="K25" s="23"/>
      <c r="L25" s="23"/>
      <c r="M25" s="23"/>
      <c r="N25" s="23"/>
      <c r="O25" s="23"/>
      <c r="P25" s="23">
        <v>1</v>
      </c>
      <c r="Q25" s="23"/>
      <c r="R25" s="23"/>
      <c r="S25" s="23">
        <f t="shared" si="5"/>
        <v>0</v>
      </c>
      <c r="T25" s="23">
        <f t="shared" si="5"/>
        <v>1</v>
      </c>
      <c r="U25" s="26">
        <f t="shared" si="6"/>
        <v>1</v>
      </c>
      <c r="V25" s="23">
        <v>1</v>
      </c>
      <c r="W25" s="23">
        <v>1</v>
      </c>
      <c r="X25" s="23">
        <v>1</v>
      </c>
      <c r="Y25" s="23">
        <v>1</v>
      </c>
      <c r="Z25" s="23">
        <v>8226042061</v>
      </c>
    </row>
    <row r="26" spans="1:26" ht="21.75" customHeight="1">
      <c r="A26" s="23">
        <v>21</v>
      </c>
      <c r="B26" s="23">
        <v>2422</v>
      </c>
      <c r="C26" s="23" t="s">
        <v>621</v>
      </c>
      <c r="D26" s="25" t="s">
        <v>653</v>
      </c>
      <c r="E26" s="25" t="s">
        <v>654</v>
      </c>
      <c r="F26" s="24">
        <v>35076</v>
      </c>
      <c r="G26" s="24" t="s">
        <v>139</v>
      </c>
      <c r="H26" s="24" t="s">
        <v>11</v>
      </c>
      <c r="I26" s="23" t="s">
        <v>139</v>
      </c>
      <c r="J26" s="47">
        <v>0.515</v>
      </c>
      <c r="K26" s="23"/>
      <c r="L26" s="23"/>
      <c r="M26" s="23"/>
      <c r="N26" s="23"/>
      <c r="O26" s="23">
        <v>1</v>
      </c>
      <c r="P26" s="23"/>
      <c r="Q26" s="23"/>
      <c r="R26" s="23"/>
      <c r="S26" s="23">
        <f aca="true" t="shared" si="7" ref="S26:T28">SUM(K26+M26+O26+Q26)</f>
        <v>1</v>
      </c>
      <c r="T26" s="23">
        <f t="shared" si="7"/>
        <v>0</v>
      </c>
      <c r="U26" s="26">
        <f t="shared" si="6"/>
        <v>1</v>
      </c>
      <c r="V26" s="23">
        <v>1</v>
      </c>
      <c r="W26" s="23">
        <v>1</v>
      </c>
      <c r="X26" s="23">
        <v>1</v>
      </c>
      <c r="Y26" s="23">
        <v>1</v>
      </c>
      <c r="Z26" s="23">
        <v>7000552082</v>
      </c>
    </row>
    <row r="27" spans="1:26" ht="21.75" customHeight="1">
      <c r="A27" s="23">
        <v>22</v>
      </c>
      <c r="B27" s="23">
        <v>2423</v>
      </c>
      <c r="C27" s="23" t="s">
        <v>621</v>
      </c>
      <c r="D27" s="25" t="s">
        <v>655</v>
      </c>
      <c r="E27" s="25" t="s">
        <v>656</v>
      </c>
      <c r="F27" s="24">
        <v>34966</v>
      </c>
      <c r="G27" s="24" t="s">
        <v>139</v>
      </c>
      <c r="H27" s="24" t="s">
        <v>11</v>
      </c>
      <c r="I27" s="23" t="s">
        <v>139</v>
      </c>
      <c r="J27" s="47">
        <v>0.4544</v>
      </c>
      <c r="K27" s="23"/>
      <c r="L27" s="23"/>
      <c r="M27" s="23"/>
      <c r="N27" s="23"/>
      <c r="O27" s="23">
        <v>1</v>
      </c>
      <c r="P27" s="23"/>
      <c r="Q27" s="23"/>
      <c r="R27" s="23"/>
      <c r="S27" s="23">
        <f t="shared" si="7"/>
        <v>1</v>
      </c>
      <c r="T27" s="23">
        <f t="shared" si="7"/>
        <v>0</v>
      </c>
      <c r="U27" s="26">
        <f t="shared" si="6"/>
        <v>1</v>
      </c>
      <c r="V27" s="23">
        <v>1</v>
      </c>
      <c r="W27" s="23">
        <v>1</v>
      </c>
      <c r="X27" s="23">
        <v>1</v>
      </c>
      <c r="Y27" s="23">
        <v>1</v>
      </c>
      <c r="Z27" s="23">
        <v>7898232266</v>
      </c>
    </row>
    <row r="28" spans="1:26" ht="21.75" customHeight="1">
      <c r="A28" s="23">
        <v>23</v>
      </c>
      <c r="B28" s="23">
        <v>2424</v>
      </c>
      <c r="C28" s="23" t="s">
        <v>621</v>
      </c>
      <c r="D28" s="25" t="s">
        <v>657</v>
      </c>
      <c r="E28" s="25" t="s">
        <v>658</v>
      </c>
      <c r="F28" s="24">
        <v>33203</v>
      </c>
      <c r="G28" s="24" t="s">
        <v>139</v>
      </c>
      <c r="H28" s="24" t="s">
        <v>10</v>
      </c>
      <c r="I28" s="23" t="s">
        <v>139</v>
      </c>
      <c r="J28" s="47">
        <v>0.5261</v>
      </c>
      <c r="K28" s="23"/>
      <c r="L28" s="23"/>
      <c r="M28" s="23">
        <v>1</v>
      </c>
      <c r="N28" s="23"/>
      <c r="O28" s="23"/>
      <c r="P28" s="23"/>
      <c r="Q28" s="23"/>
      <c r="R28" s="23"/>
      <c r="S28" s="23">
        <f t="shared" si="7"/>
        <v>1</v>
      </c>
      <c r="T28" s="23">
        <f t="shared" si="7"/>
        <v>0</v>
      </c>
      <c r="U28" s="26">
        <f t="shared" si="6"/>
        <v>1</v>
      </c>
      <c r="V28" s="23">
        <v>1</v>
      </c>
      <c r="W28" s="23">
        <v>1</v>
      </c>
      <c r="X28" s="23">
        <v>1</v>
      </c>
      <c r="Y28" s="23">
        <v>1</v>
      </c>
      <c r="Z28" s="23">
        <v>9827639671</v>
      </c>
    </row>
    <row r="29" spans="1:26" s="3" customFormat="1" ht="21.75" customHeight="1">
      <c r="A29" s="23"/>
      <c r="B29" s="23"/>
      <c r="C29" s="23"/>
      <c r="D29" s="23" t="s">
        <v>14</v>
      </c>
      <c r="E29" s="23"/>
      <c r="F29" s="23"/>
      <c r="G29" s="23"/>
      <c r="H29" s="23"/>
      <c r="I29" s="23"/>
      <c r="J29" s="23"/>
      <c r="K29" s="23">
        <f aca="true" t="shared" si="8" ref="K29:P29">SUM(K6:K28)</f>
        <v>1</v>
      </c>
      <c r="L29" s="23">
        <f t="shared" si="8"/>
        <v>1</v>
      </c>
      <c r="M29" s="23">
        <f t="shared" si="8"/>
        <v>1</v>
      </c>
      <c r="N29" s="23">
        <f t="shared" si="8"/>
        <v>1</v>
      </c>
      <c r="O29" s="23">
        <f t="shared" si="8"/>
        <v>11</v>
      </c>
      <c r="P29" s="23">
        <f t="shared" si="8"/>
        <v>7</v>
      </c>
      <c r="Q29" s="23"/>
      <c r="R29" s="23">
        <f aca="true" t="shared" si="9" ref="R29:Y29">SUM(R6:R28)</f>
        <v>1</v>
      </c>
      <c r="S29" s="23">
        <f t="shared" si="9"/>
        <v>13</v>
      </c>
      <c r="T29" s="23">
        <f t="shared" si="9"/>
        <v>10</v>
      </c>
      <c r="U29" s="23">
        <f t="shared" si="9"/>
        <v>23</v>
      </c>
      <c r="V29" s="23">
        <f t="shared" si="9"/>
        <v>23</v>
      </c>
      <c r="W29" s="23">
        <f t="shared" si="9"/>
        <v>23</v>
      </c>
      <c r="X29" s="23">
        <f t="shared" si="9"/>
        <v>23</v>
      </c>
      <c r="Y29" s="23">
        <f t="shared" si="9"/>
        <v>23</v>
      </c>
      <c r="Z29" s="23"/>
    </row>
    <row r="30" spans="3:26" ht="15.75">
      <c r="C30" s="4"/>
      <c r="E30" s="1"/>
      <c r="Y30" s="5"/>
      <c r="Z30" s="1"/>
    </row>
    <row r="31" spans="3:26" ht="15.75">
      <c r="C31" s="4"/>
      <c r="E31" s="1"/>
      <c r="Y31" s="5"/>
      <c r="Z31" s="1"/>
    </row>
    <row r="32" spans="3:26" ht="15.75">
      <c r="C32" s="4"/>
      <c r="E32" s="1"/>
      <c r="Y32" s="5"/>
      <c r="Z32" s="1"/>
    </row>
    <row r="33" spans="3:26" ht="15.75">
      <c r="C33" s="4"/>
      <c r="E33" s="1"/>
      <c r="Y33" s="5"/>
      <c r="Z33" s="1"/>
    </row>
    <row r="34" spans="3:26" ht="15.75">
      <c r="C34" s="4"/>
      <c r="E34" s="1"/>
      <c r="Y34" s="5"/>
      <c r="Z34" s="1"/>
    </row>
    <row r="35" spans="3:26" ht="15.75">
      <c r="C35" s="4"/>
      <c r="E35" s="1"/>
      <c r="Y35" s="5"/>
      <c r="Z35" s="1"/>
    </row>
    <row r="36" spans="3:26" ht="15.75">
      <c r="C36" s="4"/>
      <c r="E36" s="1"/>
      <c r="Y36" s="5"/>
      <c r="Z36" s="1"/>
    </row>
    <row r="37" spans="3:26" ht="15.75">
      <c r="C37" s="4"/>
      <c r="E37" s="1"/>
      <c r="Y37" s="5"/>
      <c r="Z37" s="1"/>
    </row>
    <row r="38" spans="3:26" ht="15.75">
      <c r="C38" s="4"/>
      <c r="E38" s="1"/>
      <c r="Y38" s="5"/>
      <c r="Z38" s="1"/>
    </row>
    <row r="39" spans="3:26" ht="15.75">
      <c r="C39" s="4"/>
      <c r="E39" s="1"/>
      <c r="Y39" s="5"/>
      <c r="Z39" s="1"/>
    </row>
    <row r="40" spans="3:26" ht="15.75">
      <c r="C40" s="4"/>
      <c r="E40" s="1"/>
      <c r="Y40" s="5"/>
      <c r="Z40" s="1"/>
    </row>
    <row r="41" spans="3:26" ht="15.75">
      <c r="C41" s="4"/>
      <c r="E41" s="1"/>
      <c r="Y41" s="5"/>
      <c r="Z41" s="1"/>
    </row>
    <row r="42" spans="3:26" ht="15.75">
      <c r="C42" s="4"/>
      <c r="E42" s="1"/>
      <c r="Y42" s="5"/>
      <c r="Z42" s="1"/>
    </row>
    <row r="43" spans="3:26" ht="15.75">
      <c r="C43" s="4"/>
      <c r="E43" s="1"/>
      <c r="Y43" s="5"/>
      <c r="Z43" s="1"/>
    </row>
    <row r="44" spans="3:26" ht="15.75">
      <c r="C44" s="4"/>
      <c r="E44" s="1"/>
      <c r="Y44" s="5"/>
      <c r="Z44" s="1"/>
    </row>
    <row r="45" spans="3:26" ht="15.75">
      <c r="C45" s="4"/>
      <c r="E45" s="1"/>
      <c r="Y45" s="5"/>
      <c r="Z45" s="1"/>
    </row>
    <row r="46" spans="3:26" ht="15.75">
      <c r="C46" s="4"/>
      <c r="E46" s="1"/>
      <c r="Y46" s="5"/>
      <c r="Z46" s="1"/>
    </row>
  </sheetData>
  <sheetProtection/>
  <mergeCells count="24">
    <mergeCell ref="A1:Z1"/>
    <mergeCell ref="B3:B5"/>
    <mergeCell ref="H3:H5"/>
    <mergeCell ref="A2:Z2"/>
    <mergeCell ref="C3:C5"/>
    <mergeCell ref="G3:G5"/>
    <mergeCell ref="F3:F5"/>
    <mergeCell ref="Z3:Z5"/>
    <mergeCell ref="K3:U3"/>
    <mergeCell ref="A3:A5"/>
    <mergeCell ref="M4:N4"/>
    <mergeCell ref="K4:L4"/>
    <mergeCell ref="I3:I5"/>
    <mergeCell ref="D3:D5"/>
    <mergeCell ref="E3:E5"/>
    <mergeCell ref="O4:P4"/>
    <mergeCell ref="J3:J5"/>
    <mergeCell ref="V4:V5"/>
    <mergeCell ref="Y4:Y5"/>
    <mergeCell ref="V3:Y3"/>
    <mergeCell ref="Q4:R4"/>
    <mergeCell ref="W4:W5"/>
    <mergeCell ref="X4:X5"/>
    <mergeCell ref="S4:U4"/>
  </mergeCells>
  <printOptions horizontalCentered="1"/>
  <pageMargins left="0.21" right="0.16" top="0.19" bottom="0.21" header="0" footer="0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A1" sqref="A1:AD12"/>
    </sheetView>
  </sheetViews>
  <sheetFormatPr defaultColWidth="9.140625" defaultRowHeight="12.75"/>
  <cols>
    <col min="1" max="1" width="4.28125" style="1" customWidth="1"/>
    <col min="2" max="2" width="5.8515625" style="1" customWidth="1"/>
    <col min="3" max="3" width="10.140625" style="1" customWidth="1"/>
    <col min="4" max="5" width="25.28125" style="4" customWidth="1"/>
    <col min="6" max="6" width="11.57421875" style="1" customWidth="1"/>
    <col min="7" max="7" width="12.421875" style="1" customWidth="1"/>
    <col min="8" max="8" width="6.57421875" style="1" customWidth="1"/>
    <col min="9" max="9" width="6.7109375" style="1" customWidth="1"/>
    <col min="10" max="10" width="8.28125" style="1" customWidth="1"/>
    <col min="11" max="19" width="3.28125" style="1" bestFit="1" customWidth="1"/>
    <col min="20" max="21" width="3.57421875" style="1" customWidth="1"/>
    <col min="22" max="24" width="3.421875" style="1" customWidth="1"/>
    <col min="25" max="25" width="4.00390625" style="1" customWidth="1"/>
    <col min="26" max="26" width="5.57421875" style="1" customWidth="1"/>
    <col min="27" max="28" width="3.421875" style="1" hidden="1" customWidth="1"/>
    <col min="29" max="29" width="4.00390625" style="1" customWidth="1"/>
    <col min="30" max="30" width="12.7109375" style="1" customWidth="1"/>
    <col min="31" max="31" width="10.7109375" style="1" customWidth="1"/>
    <col min="32" max="16384" width="9.140625" style="1" customWidth="1"/>
  </cols>
  <sheetData>
    <row r="1" spans="1:30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65.25" customHeight="1">
      <c r="A2" s="64" t="s">
        <v>92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s="2" customFormat="1" ht="16.5" customHeight="1">
      <c r="A3" s="56" t="s">
        <v>4</v>
      </c>
      <c r="B3" s="56" t="s">
        <v>16</v>
      </c>
      <c r="C3" s="56" t="s">
        <v>7</v>
      </c>
      <c r="D3" s="73" t="s">
        <v>5</v>
      </c>
      <c r="E3" s="56" t="s">
        <v>76</v>
      </c>
      <c r="F3" s="56" t="s">
        <v>6</v>
      </c>
      <c r="G3" s="56" t="s">
        <v>8</v>
      </c>
      <c r="H3" s="57" t="s">
        <v>51</v>
      </c>
      <c r="I3" s="57" t="s">
        <v>52</v>
      </c>
      <c r="J3" s="60" t="s">
        <v>161</v>
      </c>
      <c r="K3" s="65" t="s">
        <v>20</v>
      </c>
      <c r="L3" s="66"/>
      <c r="M3" s="66"/>
      <c r="N3" s="66"/>
      <c r="O3" s="66"/>
      <c r="P3" s="66"/>
      <c r="Q3" s="66"/>
      <c r="R3" s="66"/>
      <c r="S3" s="66"/>
      <c r="T3" s="66"/>
      <c r="U3" s="67"/>
      <c r="V3" s="56" t="s">
        <v>13</v>
      </c>
      <c r="W3" s="56"/>
      <c r="X3" s="56"/>
      <c r="Y3" s="56"/>
      <c r="Z3" s="56"/>
      <c r="AA3" s="56"/>
      <c r="AB3" s="56"/>
      <c r="AC3" s="65"/>
      <c r="AD3" s="70" t="s">
        <v>17</v>
      </c>
    </row>
    <row r="4" spans="1:30" s="2" customFormat="1" ht="18.75" customHeight="1">
      <c r="A4" s="56"/>
      <c r="B4" s="56"/>
      <c r="C4" s="56"/>
      <c r="D4" s="73"/>
      <c r="E4" s="56"/>
      <c r="F4" s="56"/>
      <c r="G4" s="56"/>
      <c r="H4" s="58"/>
      <c r="I4" s="58"/>
      <c r="J4" s="61"/>
      <c r="K4" s="65" t="s">
        <v>9</v>
      </c>
      <c r="L4" s="67"/>
      <c r="M4" s="56" t="s">
        <v>10</v>
      </c>
      <c r="N4" s="56"/>
      <c r="O4" s="56" t="s">
        <v>11</v>
      </c>
      <c r="P4" s="56"/>
      <c r="Q4" s="56" t="s">
        <v>15</v>
      </c>
      <c r="R4" s="56"/>
      <c r="S4" s="65" t="s">
        <v>14</v>
      </c>
      <c r="T4" s="66"/>
      <c r="U4" s="67"/>
      <c r="V4" s="74" t="s">
        <v>93</v>
      </c>
      <c r="W4" s="77" t="s">
        <v>94</v>
      </c>
      <c r="X4" s="74" t="s">
        <v>95</v>
      </c>
      <c r="Y4" s="74" t="s">
        <v>96</v>
      </c>
      <c r="Z4" s="74" t="s">
        <v>97</v>
      </c>
      <c r="AA4" s="69"/>
      <c r="AB4" s="69"/>
      <c r="AC4" s="79" t="s">
        <v>98</v>
      </c>
      <c r="AD4" s="71"/>
    </row>
    <row r="5" spans="1:30" s="2" customFormat="1" ht="141.75" customHeight="1">
      <c r="A5" s="56"/>
      <c r="B5" s="56"/>
      <c r="C5" s="56"/>
      <c r="D5" s="73"/>
      <c r="E5" s="56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4"/>
      <c r="W5" s="78"/>
      <c r="X5" s="74"/>
      <c r="Y5" s="74"/>
      <c r="Z5" s="74"/>
      <c r="AA5" s="69"/>
      <c r="AB5" s="69"/>
      <c r="AC5" s="79"/>
      <c r="AD5" s="72"/>
    </row>
    <row r="6" spans="1:30" s="28" customFormat="1" ht="19.5" customHeight="1">
      <c r="A6" s="23">
        <v>1</v>
      </c>
      <c r="B6" s="23">
        <v>3105</v>
      </c>
      <c r="C6" s="24" t="s">
        <v>399</v>
      </c>
      <c r="D6" s="25" t="s">
        <v>467</v>
      </c>
      <c r="E6" s="25" t="s">
        <v>468</v>
      </c>
      <c r="F6" s="24" t="s">
        <v>469</v>
      </c>
      <c r="G6" s="23" t="s">
        <v>470</v>
      </c>
      <c r="H6" s="23" t="s">
        <v>11</v>
      </c>
      <c r="I6" s="23" t="s">
        <v>139</v>
      </c>
      <c r="J6" s="47">
        <v>0.5261</v>
      </c>
      <c r="K6" s="23"/>
      <c r="L6" s="23"/>
      <c r="M6" s="23"/>
      <c r="N6" s="23"/>
      <c r="O6" s="23">
        <v>1</v>
      </c>
      <c r="P6" s="23"/>
      <c r="Q6" s="23"/>
      <c r="R6" s="23"/>
      <c r="S6" s="23">
        <f aca="true" t="shared" si="0" ref="S6:T9">SUM(K6+M6+O6+Q6)</f>
        <v>1</v>
      </c>
      <c r="T6" s="23">
        <f t="shared" si="0"/>
        <v>0</v>
      </c>
      <c r="U6" s="26">
        <f aca="true" t="shared" si="1" ref="U6:U11">SUM(S6:T6)</f>
        <v>1</v>
      </c>
      <c r="V6" s="23">
        <v>1</v>
      </c>
      <c r="W6" s="23">
        <v>1</v>
      </c>
      <c r="X6" s="23">
        <v>1</v>
      </c>
      <c r="Y6" s="23">
        <v>1</v>
      </c>
      <c r="Z6" s="23">
        <v>1</v>
      </c>
      <c r="AA6" s="23"/>
      <c r="AB6" s="23"/>
      <c r="AC6" s="23">
        <v>1</v>
      </c>
      <c r="AD6" s="23">
        <v>7898497282</v>
      </c>
    </row>
    <row r="7" spans="1:30" s="28" customFormat="1" ht="19.5" customHeight="1">
      <c r="A7" s="23">
        <v>2</v>
      </c>
      <c r="B7" s="23">
        <v>3106</v>
      </c>
      <c r="C7" s="24" t="s">
        <v>399</v>
      </c>
      <c r="D7" s="25" t="s">
        <v>471</v>
      </c>
      <c r="E7" s="25" t="s">
        <v>472</v>
      </c>
      <c r="F7" s="24" t="s">
        <v>473</v>
      </c>
      <c r="G7" s="23" t="s">
        <v>474</v>
      </c>
      <c r="H7" s="23" t="s">
        <v>9</v>
      </c>
      <c r="I7" s="23" t="s">
        <v>139</v>
      </c>
      <c r="J7" s="47">
        <v>0.4322</v>
      </c>
      <c r="K7" s="23"/>
      <c r="L7" s="23">
        <v>1</v>
      </c>
      <c r="M7" s="23"/>
      <c r="N7" s="23"/>
      <c r="O7" s="23"/>
      <c r="P7" s="23"/>
      <c r="Q7" s="23"/>
      <c r="R7" s="23"/>
      <c r="S7" s="23">
        <f t="shared" si="0"/>
        <v>0</v>
      </c>
      <c r="T7" s="23">
        <f t="shared" si="0"/>
        <v>1</v>
      </c>
      <c r="U7" s="26">
        <f t="shared" si="1"/>
        <v>1</v>
      </c>
      <c r="V7" s="23">
        <v>1</v>
      </c>
      <c r="W7" s="23">
        <v>1</v>
      </c>
      <c r="X7" s="23">
        <v>1</v>
      </c>
      <c r="Y7" s="23">
        <v>1</v>
      </c>
      <c r="Z7" s="23">
        <v>1</v>
      </c>
      <c r="AA7" s="23"/>
      <c r="AB7" s="23"/>
      <c r="AC7" s="23">
        <v>1</v>
      </c>
      <c r="AD7" s="23">
        <v>7089235724</v>
      </c>
    </row>
    <row r="8" spans="1:30" s="28" customFormat="1" ht="19.5" customHeight="1">
      <c r="A8" s="23">
        <v>3</v>
      </c>
      <c r="B8" s="23">
        <v>3107</v>
      </c>
      <c r="C8" s="24" t="s">
        <v>399</v>
      </c>
      <c r="D8" s="25" t="s">
        <v>573</v>
      </c>
      <c r="E8" s="25" t="s">
        <v>574</v>
      </c>
      <c r="F8" s="24" t="s">
        <v>575</v>
      </c>
      <c r="G8" s="23" t="s">
        <v>576</v>
      </c>
      <c r="H8" s="23" t="s">
        <v>11</v>
      </c>
      <c r="I8" s="23" t="s">
        <v>139</v>
      </c>
      <c r="J8" s="47">
        <v>0.5316</v>
      </c>
      <c r="K8" s="23"/>
      <c r="L8" s="23"/>
      <c r="M8" s="23"/>
      <c r="N8" s="23"/>
      <c r="O8" s="23"/>
      <c r="P8" s="23">
        <v>1</v>
      </c>
      <c r="Q8" s="23"/>
      <c r="R8" s="23"/>
      <c r="S8" s="23">
        <f t="shared" si="0"/>
        <v>0</v>
      </c>
      <c r="T8" s="23">
        <f t="shared" si="0"/>
        <v>1</v>
      </c>
      <c r="U8" s="26">
        <f t="shared" si="1"/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/>
      <c r="AB8" s="23"/>
      <c r="AC8" s="23">
        <v>1</v>
      </c>
      <c r="AD8" s="23">
        <v>8719959978</v>
      </c>
    </row>
    <row r="9" spans="1:30" s="28" customFormat="1" ht="19.5" customHeight="1">
      <c r="A9" s="23">
        <v>4</v>
      </c>
      <c r="B9" s="23">
        <v>3108</v>
      </c>
      <c r="C9" s="24" t="s">
        <v>479</v>
      </c>
      <c r="D9" s="25" t="s">
        <v>577</v>
      </c>
      <c r="E9" s="25" t="s">
        <v>578</v>
      </c>
      <c r="F9" s="24" t="s">
        <v>579</v>
      </c>
      <c r="G9" s="23" t="s">
        <v>580</v>
      </c>
      <c r="H9" s="23" t="s">
        <v>11</v>
      </c>
      <c r="I9" s="23" t="s">
        <v>139</v>
      </c>
      <c r="J9" s="47">
        <v>0.5022</v>
      </c>
      <c r="K9" s="23"/>
      <c r="L9" s="23"/>
      <c r="M9" s="23"/>
      <c r="N9" s="23"/>
      <c r="O9" s="23">
        <v>1</v>
      </c>
      <c r="P9" s="23"/>
      <c r="Q9" s="23"/>
      <c r="R9" s="23"/>
      <c r="S9" s="23">
        <f t="shared" si="0"/>
        <v>1</v>
      </c>
      <c r="T9" s="23">
        <f t="shared" si="0"/>
        <v>0</v>
      </c>
      <c r="U9" s="26">
        <f t="shared" si="1"/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/>
      <c r="AB9" s="23"/>
      <c r="AC9" s="23">
        <v>1</v>
      </c>
      <c r="AD9" s="23">
        <v>9644340441</v>
      </c>
    </row>
    <row r="10" spans="1:30" s="28" customFormat="1" ht="19.5" customHeight="1">
      <c r="A10" s="23">
        <v>5</v>
      </c>
      <c r="B10" s="23">
        <v>3109</v>
      </c>
      <c r="C10" s="24" t="s">
        <v>581</v>
      </c>
      <c r="D10" s="25" t="s">
        <v>602</v>
      </c>
      <c r="E10" s="25" t="s">
        <v>603</v>
      </c>
      <c r="F10" s="24" t="s">
        <v>604</v>
      </c>
      <c r="G10" s="23" t="s">
        <v>605</v>
      </c>
      <c r="H10" s="23" t="s">
        <v>11</v>
      </c>
      <c r="I10" s="23" t="s">
        <v>139</v>
      </c>
      <c r="J10" s="47"/>
      <c r="K10" s="23"/>
      <c r="L10" s="23"/>
      <c r="M10" s="23"/>
      <c r="N10" s="23"/>
      <c r="O10" s="23">
        <v>1</v>
      </c>
      <c r="P10" s="23"/>
      <c r="Q10" s="23"/>
      <c r="R10" s="23"/>
      <c r="S10" s="23">
        <f>SUM(K10+M10+O10+Q10)</f>
        <v>1</v>
      </c>
      <c r="T10" s="23">
        <f>SUM(L10+N10+P10+R10)</f>
        <v>0</v>
      </c>
      <c r="U10" s="26">
        <f t="shared" si="1"/>
        <v>1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3"/>
      <c r="AB10" s="23"/>
      <c r="AC10" s="23">
        <v>1</v>
      </c>
      <c r="AD10" s="23">
        <v>7049906721</v>
      </c>
    </row>
    <row r="11" spans="1:30" s="28" customFormat="1" ht="19.5" customHeight="1">
      <c r="A11" s="23">
        <v>6</v>
      </c>
      <c r="B11" s="23">
        <v>3110</v>
      </c>
      <c r="C11" s="24" t="s">
        <v>621</v>
      </c>
      <c r="D11" s="25" t="s">
        <v>659</v>
      </c>
      <c r="E11" s="25" t="s">
        <v>660</v>
      </c>
      <c r="F11" s="24" t="s">
        <v>661</v>
      </c>
      <c r="G11" s="23" t="s">
        <v>662</v>
      </c>
      <c r="H11" s="23" t="s">
        <v>9</v>
      </c>
      <c r="I11" s="23" t="s">
        <v>139</v>
      </c>
      <c r="J11" s="47"/>
      <c r="K11" s="23">
        <v>1</v>
      </c>
      <c r="L11" s="23"/>
      <c r="M11" s="23"/>
      <c r="N11" s="23"/>
      <c r="O11" s="23"/>
      <c r="P11" s="23"/>
      <c r="Q11" s="23"/>
      <c r="R11" s="23"/>
      <c r="S11" s="23">
        <f>SUM(K11+M11+O11+Q11)</f>
        <v>1</v>
      </c>
      <c r="T11" s="23">
        <f>SUM(L11+N11+P11+R11)</f>
        <v>0</v>
      </c>
      <c r="U11" s="26">
        <f t="shared" si="1"/>
        <v>1</v>
      </c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3"/>
      <c r="AB11" s="23"/>
      <c r="AC11" s="23">
        <v>1</v>
      </c>
      <c r="AD11" s="23">
        <v>7747995274</v>
      </c>
    </row>
    <row r="12" spans="1:30" s="28" customFormat="1" ht="19.5" customHeight="1">
      <c r="A12" s="23"/>
      <c r="B12" s="23"/>
      <c r="C12" s="24"/>
      <c r="D12" s="25" t="s">
        <v>14</v>
      </c>
      <c r="E12" s="25"/>
      <c r="F12" s="24"/>
      <c r="G12" s="23"/>
      <c r="H12" s="23"/>
      <c r="I12" s="23"/>
      <c r="J12" s="47"/>
      <c r="K12" s="23">
        <f>SUM(K6:K11)</f>
        <v>1</v>
      </c>
      <c r="L12" s="23">
        <f>SUM(L6:L11)</f>
        <v>1</v>
      </c>
      <c r="M12" s="23"/>
      <c r="N12" s="23"/>
      <c r="O12" s="23">
        <f>SUM(O6:O11)</f>
        <v>3</v>
      </c>
      <c r="P12" s="23">
        <f>SUM(P6:P11)</f>
        <v>1</v>
      </c>
      <c r="Q12" s="23"/>
      <c r="R12" s="23"/>
      <c r="S12" s="23">
        <f aca="true" t="shared" si="2" ref="S12:Z12">SUM(S6:S11)</f>
        <v>4</v>
      </c>
      <c r="T12" s="23">
        <f t="shared" si="2"/>
        <v>2</v>
      </c>
      <c r="U12" s="23">
        <f t="shared" si="2"/>
        <v>6</v>
      </c>
      <c r="V12" s="23">
        <f t="shared" si="2"/>
        <v>6</v>
      </c>
      <c r="W12" s="23">
        <f t="shared" si="2"/>
        <v>6</v>
      </c>
      <c r="X12" s="23">
        <f t="shared" si="2"/>
        <v>6</v>
      </c>
      <c r="Y12" s="23">
        <f t="shared" si="2"/>
        <v>6</v>
      </c>
      <c r="Z12" s="23">
        <f t="shared" si="2"/>
        <v>6</v>
      </c>
      <c r="AA12" s="23"/>
      <c r="AB12" s="23"/>
      <c r="AC12" s="23">
        <f>SUM(AC6:AC11)</f>
        <v>6</v>
      </c>
      <c r="AD12" s="23"/>
    </row>
    <row r="13" spans="4:5" ht="12.75">
      <c r="D13" s="1"/>
      <c r="E13" s="1"/>
    </row>
    <row r="14" spans="4:5" ht="12.75">
      <c r="D14" s="1"/>
      <c r="E14" s="1"/>
    </row>
    <row r="15" spans="4:5" ht="12.75">
      <c r="D15" s="1"/>
      <c r="E15" s="1"/>
    </row>
    <row r="16" spans="4:5" ht="12.75">
      <c r="D16" s="1"/>
      <c r="E16" s="1"/>
    </row>
    <row r="17" spans="4:5" ht="12.75">
      <c r="D17" s="1"/>
      <c r="E17" s="1"/>
    </row>
    <row r="18" spans="4:5" ht="12.75">
      <c r="D18" s="1"/>
      <c r="E18" s="1"/>
    </row>
    <row r="19" spans="4:5" ht="12.75">
      <c r="D19" s="1"/>
      <c r="E19" s="1"/>
    </row>
    <row r="20" spans="4:5" ht="12.75">
      <c r="D20" s="1"/>
      <c r="E20" s="1"/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</sheetData>
  <sheetProtection/>
  <mergeCells count="28">
    <mergeCell ref="A1:AD1"/>
    <mergeCell ref="A2:AD2"/>
    <mergeCell ref="A3:A5"/>
    <mergeCell ref="B3:B5"/>
    <mergeCell ref="C3:C5"/>
    <mergeCell ref="D3:D5"/>
    <mergeCell ref="E3:E5"/>
    <mergeCell ref="F3:F5"/>
    <mergeCell ref="G3:G5"/>
    <mergeCell ref="H3:H5"/>
    <mergeCell ref="AB4:AB5"/>
    <mergeCell ref="W4:W5"/>
    <mergeCell ref="AC4:AC5"/>
    <mergeCell ref="AD3:AD5"/>
    <mergeCell ref="I3:I5"/>
    <mergeCell ref="V3:AC3"/>
    <mergeCell ref="K4:L4"/>
    <mergeCell ref="M4:N4"/>
    <mergeCell ref="O4:P4"/>
    <mergeCell ref="Q4:R4"/>
    <mergeCell ref="J3:J5"/>
    <mergeCell ref="K3:U3"/>
    <mergeCell ref="X4:X5"/>
    <mergeCell ref="Y4:Y5"/>
    <mergeCell ref="Z4:Z5"/>
    <mergeCell ref="AA4:AA5"/>
    <mergeCell ref="S4:U4"/>
    <mergeCell ref="V4:V5"/>
  </mergeCells>
  <printOptions/>
  <pageMargins left="0.22" right="0.27" top="0.24" bottom="0.24" header="0.19" footer="0.18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A1" sqref="A1:AD9"/>
    </sheetView>
  </sheetViews>
  <sheetFormatPr defaultColWidth="9.140625" defaultRowHeight="12.75"/>
  <cols>
    <col min="1" max="1" width="5.140625" style="1" customWidth="1"/>
    <col min="2" max="2" width="7.00390625" style="1" customWidth="1"/>
    <col min="3" max="3" width="9.57421875" style="1" customWidth="1"/>
    <col min="4" max="4" width="28.8515625" style="4" customWidth="1"/>
    <col min="5" max="5" width="23.140625" style="4" customWidth="1"/>
    <col min="6" max="6" width="9.8515625" style="1" customWidth="1"/>
    <col min="7" max="7" width="11.00390625" style="1" customWidth="1"/>
    <col min="8" max="8" width="8.00390625" style="1" customWidth="1"/>
    <col min="9" max="10" width="8.8515625" style="1" customWidth="1"/>
    <col min="11" max="19" width="3.28125" style="1" bestFit="1" customWidth="1"/>
    <col min="20" max="20" width="3.57421875" style="1" customWidth="1"/>
    <col min="21" max="21" width="2.7109375" style="1" customWidth="1"/>
    <col min="22" max="22" width="4.140625" style="1" customWidth="1"/>
    <col min="23" max="23" width="3.421875" style="1" customWidth="1"/>
    <col min="24" max="24" width="4.140625" style="1" customWidth="1"/>
    <col min="25" max="25" width="4.00390625" style="1" customWidth="1"/>
    <col min="26" max="26" width="5.57421875" style="1" customWidth="1"/>
    <col min="27" max="29" width="3.421875" style="1" hidden="1" customWidth="1"/>
    <col min="30" max="30" width="11.57421875" style="1" customWidth="1"/>
    <col min="31" max="31" width="10.7109375" style="1" customWidth="1"/>
    <col min="32" max="16384" width="9.140625" style="1" customWidth="1"/>
  </cols>
  <sheetData>
    <row r="1" spans="1:30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67.5" customHeight="1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s="2" customFormat="1" ht="16.5" customHeight="1">
      <c r="A3" s="56" t="s">
        <v>4</v>
      </c>
      <c r="B3" s="56" t="s">
        <v>16</v>
      </c>
      <c r="C3" s="56" t="s">
        <v>7</v>
      </c>
      <c r="D3" s="73" t="s">
        <v>5</v>
      </c>
      <c r="E3" s="56" t="s">
        <v>76</v>
      </c>
      <c r="F3" s="56" t="s">
        <v>6</v>
      </c>
      <c r="G3" s="56" t="s">
        <v>8</v>
      </c>
      <c r="H3" s="57" t="s">
        <v>51</v>
      </c>
      <c r="I3" s="57" t="s">
        <v>52</v>
      </c>
      <c r="J3" s="60" t="s">
        <v>161</v>
      </c>
      <c r="K3" s="56" t="s">
        <v>20</v>
      </c>
      <c r="L3" s="56"/>
      <c r="M3" s="56"/>
      <c r="N3" s="56"/>
      <c r="O3" s="56"/>
      <c r="P3" s="56"/>
      <c r="Q3" s="56"/>
      <c r="R3" s="56"/>
      <c r="S3" s="56"/>
      <c r="T3" s="56"/>
      <c r="U3" s="7"/>
      <c r="V3" s="56" t="s">
        <v>13</v>
      </c>
      <c r="W3" s="56"/>
      <c r="X3" s="56"/>
      <c r="Y3" s="56"/>
      <c r="Z3" s="56"/>
      <c r="AA3" s="56"/>
      <c r="AB3" s="56"/>
      <c r="AC3" s="65"/>
      <c r="AD3" s="70" t="s">
        <v>17</v>
      </c>
    </row>
    <row r="4" spans="1:30" s="2" customFormat="1" ht="22.5" customHeight="1">
      <c r="A4" s="56"/>
      <c r="B4" s="56"/>
      <c r="C4" s="56"/>
      <c r="D4" s="73"/>
      <c r="E4" s="56"/>
      <c r="F4" s="56"/>
      <c r="G4" s="56"/>
      <c r="H4" s="58"/>
      <c r="I4" s="58"/>
      <c r="J4" s="61"/>
      <c r="K4" s="65" t="s">
        <v>9</v>
      </c>
      <c r="L4" s="67"/>
      <c r="M4" s="56" t="s">
        <v>10</v>
      </c>
      <c r="N4" s="56"/>
      <c r="O4" s="56" t="s">
        <v>11</v>
      </c>
      <c r="P4" s="56"/>
      <c r="Q4" s="56" t="s">
        <v>15</v>
      </c>
      <c r="R4" s="56"/>
      <c r="S4" s="65" t="s">
        <v>14</v>
      </c>
      <c r="T4" s="66"/>
      <c r="U4" s="67"/>
      <c r="V4" s="74" t="s">
        <v>60</v>
      </c>
      <c r="W4" s="77" t="s">
        <v>61</v>
      </c>
      <c r="X4" s="74" t="s">
        <v>62</v>
      </c>
      <c r="Y4" s="74" t="s">
        <v>63</v>
      </c>
      <c r="Z4" s="74" t="s">
        <v>64</v>
      </c>
      <c r="AA4" s="69"/>
      <c r="AB4" s="69"/>
      <c r="AC4" s="79"/>
      <c r="AD4" s="71"/>
    </row>
    <row r="5" spans="1:30" s="2" customFormat="1" ht="156" customHeight="1">
      <c r="A5" s="56"/>
      <c r="B5" s="56"/>
      <c r="C5" s="56"/>
      <c r="D5" s="73"/>
      <c r="E5" s="56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4"/>
      <c r="W5" s="78"/>
      <c r="X5" s="74"/>
      <c r="Y5" s="74"/>
      <c r="Z5" s="74"/>
      <c r="AA5" s="69"/>
      <c r="AB5" s="69"/>
      <c r="AC5" s="79"/>
      <c r="AD5" s="72"/>
    </row>
    <row r="6" spans="1:30" s="32" customFormat="1" ht="20.25" customHeight="1">
      <c r="A6" s="23">
        <v>1</v>
      </c>
      <c r="B6" s="23">
        <v>3201</v>
      </c>
      <c r="C6" s="30" t="s">
        <v>399</v>
      </c>
      <c r="D6" s="25" t="s">
        <v>423</v>
      </c>
      <c r="E6" s="25" t="s">
        <v>424</v>
      </c>
      <c r="F6" s="30">
        <v>35023</v>
      </c>
      <c r="G6" s="25" t="s">
        <v>139</v>
      </c>
      <c r="H6" s="25" t="s">
        <v>11</v>
      </c>
      <c r="I6" s="25" t="s">
        <v>139</v>
      </c>
      <c r="J6" s="54">
        <v>0.4767</v>
      </c>
      <c r="K6" s="23"/>
      <c r="L6" s="23"/>
      <c r="M6" s="23"/>
      <c r="N6" s="23"/>
      <c r="O6" s="23"/>
      <c r="P6" s="23">
        <v>1</v>
      </c>
      <c r="Q6" s="23"/>
      <c r="R6" s="23"/>
      <c r="S6" s="23">
        <f aca="true" t="shared" si="0" ref="S6:T8">SUM(K6+M6+O6+Q6)</f>
        <v>0</v>
      </c>
      <c r="T6" s="23">
        <f t="shared" si="0"/>
        <v>1</v>
      </c>
      <c r="U6" s="26">
        <f>SUM(S6:T6)</f>
        <v>1</v>
      </c>
      <c r="V6" s="23">
        <v>1</v>
      </c>
      <c r="W6" s="23">
        <v>1</v>
      </c>
      <c r="X6" s="23">
        <v>1</v>
      </c>
      <c r="Y6" s="23">
        <v>1</v>
      </c>
      <c r="Z6" s="23">
        <v>1</v>
      </c>
      <c r="AA6" s="25"/>
      <c r="AB6" s="25"/>
      <c r="AC6" s="25"/>
      <c r="AD6" s="25">
        <v>8827053679</v>
      </c>
    </row>
    <row r="7" spans="1:30" s="32" customFormat="1" ht="20.25" customHeight="1">
      <c r="A7" s="23">
        <v>2</v>
      </c>
      <c r="B7" s="23">
        <v>3202</v>
      </c>
      <c r="C7" s="30" t="s">
        <v>606</v>
      </c>
      <c r="D7" s="25" t="s">
        <v>607</v>
      </c>
      <c r="E7" s="25" t="s">
        <v>608</v>
      </c>
      <c r="F7" s="30">
        <v>34725</v>
      </c>
      <c r="G7" s="25" t="s">
        <v>139</v>
      </c>
      <c r="H7" s="25" t="s">
        <v>15</v>
      </c>
      <c r="I7" s="25" t="s">
        <v>139</v>
      </c>
      <c r="J7" s="54">
        <v>0.5789</v>
      </c>
      <c r="K7" s="23"/>
      <c r="L7" s="23"/>
      <c r="M7" s="23"/>
      <c r="N7" s="23"/>
      <c r="O7" s="23"/>
      <c r="P7" s="23"/>
      <c r="Q7" s="23"/>
      <c r="R7" s="23">
        <v>1</v>
      </c>
      <c r="S7" s="23">
        <f t="shared" si="0"/>
        <v>0</v>
      </c>
      <c r="T7" s="23">
        <f t="shared" si="0"/>
        <v>1</v>
      </c>
      <c r="U7" s="26">
        <f>SUM(S7:T7)</f>
        <v>1</v>
      </c>
      <c r="V7" s="23">
        <v>1</v>
      </c>
      <c r="W7" s="23">
        <v>1</v>
      </c>
      <c r="X7" s="23">
        <v>1</v>
      </c>
      <c r="Y7" s="23">
        <v>1</v>
      </c>
      <c r="Z7" s="23">
        <v>1</v>
      </c>
      <c r="AA7" s="25"/>
      <c r="AB7" s="25"/>
      <c r="AC7" s="25"/>
      <c r="AD7" s="25">
        <v>7869010766</v>
      </c>
    </row>
    <row r="8" spans="1:30" s="32" customFormat="1" ht="20.25" customHeight="1">
      <c r="A8" s="23">
        <v>3</v>
      </c>
      <c r="B8" s="23">
        <v>3203</v>
      </c>
      <c r="C8" s="30" t="s">
        <v>621</v>
      </c>
      <c r="D8" s="25" t="s">
        <v>667</v>
      </c>
      <c r="E8" s="25" t="s">
        <v>668</v>
      </c>
      <c r="F8" s="30">
        <v>32883</v>
      </c>
      <c r="G8" s="25" t="s">
        <v>139</v>
      </c>
      <c r="H8" s="25" t="s">
        <v>9</v>
      </c>
      <c r="I8" s="25" t="s">
        <v>139</v>
      </c>
      <c r="J8" s="54">
        <v>0.4656</v>
      </c>
      <c r="K8" s="23"/>
      <c r="L8" s="23">
        <v>1</v>
      </c>
      <c r="M8" s="23"/>
      <c r="N8" s="23"/>
      <c r="O8" s="23"/>
      <c r="P8" s="23"/>
      <c r="Q8" s="23"/>
      <c r="R8" s="23"/>
      <c r="S8" s="23">
        <f t="shared" si="0"/>
        <v>0</v>
      </c>
      <c r="T8" s="23">
        <f t="shared" si="0"/>
        <v>1</v>
      </c>
      <c r="U8" s="26">
        <f>SUM(S8:T8)</f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5"/>
      <c r="AB8" s="25"/>
      <c r="AC8" s="25"/>
      <c r="AD8" s="25">
        <v>7587712080</v>
      </c>
    </row>
    <row r="9" spans="1:30" s="29" customFormat="1" ht="20.25" customHeight="1">
      <c r="A9" s="25"/>
      <c r="B9" s="25"/>
      <c r="C9" s="30"/>
      <c r="D9" s="25" t="s">
        <v>14</v>
      </c>
      <c r="E9" s="25"/>
      <c r="F9" s="30"/>
      <c r="G9" s="25"/>
      <c r="H9" s="25"/>
      <c r="I9" s="25"/>
      <c r="J9" s="25"/>
      <c r="K9" s="23"/>
      <c r="L9" s="23">
        <f>SUM(L6:L8)</f>
        <v>1</v>
      </c>
      <c r="M9" s="23"/>
      <c r="N9" s="23"/>
      <c r="O9" s="23"/>
      <c r="P9" s="23">
        <f>SUM(P6:P8)</f>
        <v>1</v>
      </c>
      <c r="Q9" s="23"/>
      <c r="R9" s="23">
        <f aca="true" t="shared" si="1" ref="R9:Z9">SUM(R6:R8)</f>
        <v>1</v>
      </c>
      <c r="S9" s="23">
        <f t="shared" si="1"/>
        <v>0</v>
      </c>
      <c r="T9" s="23">
        <f t="shared" si="1"/>
        <v>3</v>
      </c>
      <c r="U9" s="23">
        <f t="shared" si="1"/>
        <v>3</v>
      </c>
      <c r="V9" s="23">
        <f t="shared" si="1"/>
        <v>3</v>
      </c>
      <c r="W9" s="23">
        <f t="shared" si="1"/>
        <v>3</v>
      </c>
      <c r="X9" s="23">
        <f t="shared" si="1"/>
        <v>3</v>
      </c>
      <c r="Y9" s="23">
        <f t="shared" si="1"/>
        <v>3</v>
      </c>
      <c r="Z9" s="23">
        <f t="shared" si="1"/>
        <v>3</v>
      </c>
      <c r="AA9" s="25"/>
      <c r="AB9" s="25"/>
      <c r="AC9" s="25"/>
      <c r="AD9" s="25"/>
    </row>
    <row r="10" spans="4:5" ht="12.75">
      <c r="D10" s="1"/>
      <c r="E10" s="1"/>
    </row>
    <row r="11" spans="4:5" ht="12.75">
      <c r="D11" s="1"/>
      <c r="E11" s="1"/>
    </row>
    <row r="12" spans="4:5" ht="12.75">
      <c r="D12" s="1"/>
      <c r="E12" s="1"/>
    </row>
    <row r="13" spans="4:5" ht="12.75">
      <c r="D13" s="1"/>
      <c r="E13" s="1"/>
    </row>
    <row r="14" spans="4:5" ht="12.75">
      <c r="D14" s="1"/>
      <c r="E14" s="1"/>
    </row>
    <row r="15" spans="4:5" ht="12.75">
      <c r="D15" s="1"/>
      <c r="E15" s="1"/>
    </row>
    <row r="16" spans="4:5" ht="12.75">
      <c r="D16" s="1"/>
      <c r="E16" s="1"/>
    </row>
    <row r="17" spans="4:5" ht="12.75">
      <c r="D17" s="1"/>
      <c r="E17" s="1"/>
    </row>
    <row r="18" spans="4:5" ht="12.75">
      <c r="D18" s="1"/>
      <c r="E18" s="1"/>
    </row>
    <row r="19" spans="4:5" ht="12.75">
      <c r="D19" s="1"/>
      <c r="E19" s="1"/>
    </row>
    <row r="20" spans="4:5" ht="12.75">
      <c r="D20" s="1"/>
      <c r="E20" s="1"/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</sheetData>
  <sheetProtection/>
  <mergeCells count="28">
    <mergeCell ref="J3:J5"/>
    <mergeCell ref="AC4:AC5"/>
    <mergeCell ref="V4:V5"/>
    <mergeCell ref="X4:X5"/>
    <mergeCell ref="Y4:Y5"/>
    <mergeCell ref="Z4:Z5"/>
    <mergeCell ref="AA4:AA5"/>
    <mergeCell ref="AB4:AB5"/>
    <mergeCell ref="G3:G5"/>
    <mergeCell ref="AD3:AD5"/>
    <mergeCell ref="I3:I5"/>
    <mergeCell ref="K3:T3"/>
    <mergeCell ref="V3:AC3"/>
    <mergeCell ref="K4:L4"/>
    <mergeCell ref="M4:N4"/>
    <mergeCell ref="O4:P4"/>
    <mergeCell ref="Q4:R4"/>
    <mergeCell ref="S4:U4"/>
    <mergeCell ref="H3:H5"/>
    <mergeCell ref="W4:W5"/>
    <mergeCell ref="A1:AD1"/>
    <mergeCell ref="A2:AD2"/>
    <mergeCell ref="A3:A5"/>
    <mergeCell ref="B3:B5"/>
    <mergeCell ref="C3:C5"/>
    <mergeCell ref="D3:D5"/>
    <mergeCell ref="E3:E5"/>
    <mergeCell ref="F3:F5"/>
  </mergeCells>
  <printOptions/>
  <pageMargins left="0.23" right="0.26" top="0.24" bottom="0.23" header="0.19" footer="0.17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A1" sqref="A1:AD7"/>
    </sheetView>
  </sheetViews>
  <sheetFormatPr defaultColWidth="9.140625" defaultRowHeight="12.75"/>
  <cols>
    <col min="1" max="1" width="3.28125" style="1" customWidth="1"/>
    <col min="2" max="2" width="5.57421875" style="1" customWidth="1"/>
    <col min="3" max="3" width="9.57421875" style="1" customWidth="1"/>
    <col min="4" max="4" width="23.57421875" style="4" customWidth="1"/>
    <col min="5" max="5" width="25.00390625" style="4" customWidth="1"/>
    <col min="6" max="6" width="9.8515625" style="1" customWidth="1"/>
    <col min="7" max="7" width="9.421875" style="1" customWidth="1"/>
    <col min="8" max="8" width="6.00390625" style="1" customWidth="1"/>
    <col min="9" max="9" width="4.7109375" style="1" customWidth="1"/>
    <col min="10" max="10" width="8.28125" style="1" customWidth="1"/>
    <col min="11" max="14" width="2.57421875" style="1" customWidth="1"/>
    <col min="15" max="15" width="3.7109375" style="1" customWidth="1"/>
    <col min="16" max="16" width="3.28125" style="1" customWidth="1"/>
    <col min="17" max="17" width="2.57421875" style="1" customWidth="1"/>
    <col min="18" max="18" width="3.8515625" style="1" customWidth="1"/>
    <col min="19" max="20" width="2.57421875" style="1" customWidth="1"/>
    <col min="21" max="21" width="4.57421875" style="1" customWidth="1"/>
    <col min="22" max="26" width="2.57421875" style="1" customWidth="1"/>
    <col min="27" max="29" width="3.421875" style="1" hidden="1" customWidth="1"/>
    <col min="30" max="31" width="10.7109375" style="1" customWidth="1"/>
    <col min="32" max="16384" width="9.140625" style="1" customWidth="1"/>
  </cols>
  <sheetData>
    <row r="1" spans="1:30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90" customHeight="1">
      <c r="A2" s="64" t="s">
        <v>90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s="2" customFormat="1" ht="16.5" customHeight="1">
      <c r="A3" s="56" t="s">
        <v>4</v>
      </c>
      <c r="B3" s="56" t="s">
        <v>16</v>
      </c>
      <c r="C3" s="56" t="s">
        <v>7</v>
      </c>
      <c r="D3" s="73" t="s">
        <v>5</v>
      </c>
      <c r="E3" s="56" t="s">
        <v>76</v>
      </c>
      <c r="F3" s="56" t="s">
        <v>6</v>
      </c>
      <c r="G3" s="56" t="s">
        <v>8</v>
      </c>
      <c r="H3" s="57" t="s">
        <v>51</v>
      </c>
      <c r="I3" s="57" t="s">
        <v>52</v>
      </c>
      <c r="J3" s="60" t="s">
        <v>161</v>
      </c>
      <c r="K3" s="56" t="s">
        <v>20</v>
      </c>
      <c r="L3" s="56"/>
      <c r="M3" s="56"/>
      <c r="N3" s="56"/>
      <c r="O3" s="56"/>
      <c r="P3" s="56"/>
      <c r="Q3" s="56"/>
      <c r="R3" s="56"/>
      <c r="S3" s="56"/>
      <c r="T3" s="56"/>
      <c r="U3" s="7"/>
      <c r="V3" s="56" t="s">
        <v>13</v>
      </c>
      <c r="W3" s="56"/>
      <c r="X3" s="56"/>
      <c r="Y3" s="56"/>
      <c r="Z3" s="56"/>
      <c r="AA3" s="56"/>
      <c r="AB3" s="56"/>
      <c r="AC3" s="65"/>
      <c r="AD3" s="70" t="s">
        <v>17</v>
      </c>
    </row>
    <row r="4" spans="1:30" s="2" customFormat="1" ht="20.25" customHeight="1">
      <c r="A4" s="56"/>
      <c r="B4" s="56"/>
      <c r="C4" s="56"/>
      <c r="D4" s="73"/>
      <c r="E4" s="56"/>
      <c r="F4" s="56"/>
      <c r="G4" s="56"/>
      <c r="H4" s="58"/>
      <c r="I4" s="58"/>
      <c r="J4" s="61"/>
      <c r="K4" s="65" t="s">
        <v>9</v>
      </c>
      <c r="L4" s="67"/>
      <c r="M4" s="56" t="s">
        <v>10</v>
      </c>
      <c r="N4" s="56"/>
      <c r="O4" s="56" t="s">
        <v>11</v>
      </c>
      <c r="P4" s="56"/>
      <c r="Q4" s="56" t="s">
        <v>15</v>
      </c>
      <c r="R4" s="56"/>
      <c r="S4" s="65" t="s">
        <v>14</v>
      </c>
      <c r="T4" s="66"/>
      <c r="U4" s="67"/>
      <c r="V4" s="74" t="s">
        <v>60</v>
      </c>
      <c r="W4" s="77" t="s">
        <v>61</v>
      </c>
      <c r="X4" s="74" t="s">
        <v>62</v>
      </c>
      <c r="Y4" s="74" t="s">
        <v>63</v>
      </c>
      <c r="Z4" s="74" t="s">
        <v>64</v>
      </c>
      <c r="AA4" s="69"/>
      <c r="AB4" s="69"/>
      <c r="AC4" s="79"/>
      <c r="AD4" s="71"/>
    </row>
    <row r="5" spans="1:30" s="2" customFormat="1" ht="174" customHeight="1">
      <c r="A5" s="56"/>
      <c r="B5" s="56"/>
      <c r="C5" s="56"/>
      <c r="D5" s="73"/>
      <c r="E5" s="56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4"/>
      <c r="W5" s="78"/>
      <c r="X5" s="74"/>
      <c r="Y5" s="74"/>
      <c r="Z5" s="74"/>
      <c r="AA5" s="69"/>
      <c r="AB5" s="69"/>
      <c r="AC5" s="79"/>
      <c r="AD5" s="72"/>
    </row>
    <row r="6" spans="1:30" s="27" customFormat="1" ht="19.5" customHeight="1">
      <c r="A6" s="23">
        <v>1</v>
      </c>
      <c r="B6" s="23">
        <v>3301</v>
      </c>
      <c r="C6" s="24" t="s">
        <v>211</v>
      </c>
      <c r="D6" s="25" t="s">
        <v>84</v>
      </c>
      <c r="E6" s="25" t="s">
        <v>306</v>
      </c>
      <c r="F6" s="24" t="s">
        <v>307</v>
      </c>
      <c r="G6" s="23" t="s">
        <v>139</v>
      </c>
      <c r="H6" s="23" t="s">
        <v>11</v>
      </c>
      <c r="I6" s="23" t="s">
        <v>139</v>
      </c>
      <c r="J6" s="47"/>
      <c r="K6" s="23"/>
      <c r="L6" s="23"/>
      <c r="M6" s="23"/>
      <c r="N6" s="23"/>
      <c r="O6" s="23">
        <v>1</v>
      </c>
      <c r="P6" s="23"/>
      <c r="Q6" s="23"/>
      <c r="R6" s="23"/>
      <c r="S6" s="23">
        <f>SUM(K6+M6+O6+Q6)</f>
        <v>1</v>
      </c>
      <c r="T6" s="23"/>
      <c r="U6" s="26">
        <f>SUM(S6:T6)</f>
        <v>1</v>
      </c>
      <c r="V6" s="23">
        <v>1</v>
      </c>
      <c r="W6" s="23">
        <v>1</v>
      </c>
      <c r="X6" s="23">
        <v>1</v>
      </c>
      <c r="Y6" s="23">
        <v>1</v>
      </c>
      <c r="Z6" s="23">
        <v>1</v>
      </c>
      <c r="AA6" s="23"/>
      <c r="AB6" s="23"/>
      <c r="AC6" s="23"/>
      <c r="AD6" s="23">
        <v>9098912584</v>
      </c>
    </row>
    <row r="7" spans="1:30" s="28" customFormat="1" ht="19.5" customHeight="1">
      <c r="A7" s="23"/>
      <c r="B7" s="23"/>
      <c r="C7" s="24"/>
      <c r="D7" s="25" t="s">
        <v>14</v>
      </c>
      <c r="E7" s="25"/>
      <c r="F7" s="24"/>
      <c r="G7" s="23"/>
      <c r="H7" s="23"/>
      <c r="I7" s="23"/>
      <c r="J7" s="47"/>
      <c r="K7" s="23"/>
      <c r="L7" s="23"/>
      <c r="M7" s="23"/>
      <c r="N7" s="23"/>
      <c r="O7" s="23">
        <f>SUM(O6)</f>
        <v>1</v>
      </c>
      <c r="P7" s="23"/>
      <c r="Q7" s="23"/>
      <c r="R7" s="23"/>
      <c r="S7" s="23">
        <f>SUM(S6)</f>
        <v>1</v>
      </c>
      <c r="T7" s="23"/>
      <c r="U7" s="23">
        <f aca="true" t="shared" si="0" ref="U7:Z7">SUM(U6)</f>
        <v>1</v>
      </c>
      <c r="V7" s="23">
        <f t="shared" si="0"/>
        <v>1</v>
      </c>
      <c r="W7" s="23">
        <f t="shared" si="0"/>
        <v>1</v>
      </c>
      <c r="X7" s="23">
        <f t="shared" si="0"/>
        <v>1</v>
      </c>
      <c r="Y7" s="23">
        <f t="shared" si="0"/>
        <v>1</v>
      </c>
      <c r="Z7" s="23">
        <f t="shared" si="0"/>
        <v>1</v>
      </c>
      <c r="AA7" s="23"/>
      <c r="AB7" s="23"/>
      <c r="AC7" s="23"/>
      <c r="AD7" s="23"/>
    </row>
    <row r="8" spans="4:5" ht="12.75">
      <c r="D8" s="1"/>
      <c r="E8" s="1"/>
    </row>
    <row r="9" spans="4:5" ht="12.75">
      <c r="D9" s="1"/>
      <c r="E9" s="1"/>
    </row>
    <row r="10" spans="4:5" ht="12.75">
      <c r="D10" s="1"/>
      <c r="E10" s="1"/>
    </row>
    <row r="11" spans="4:5" ht="12.75">
      <c r="D11" s="1"/>
      <c r="E11" s="1"/>
    </row>
    <row r="12" spans="4:5" ht="12.75">
      <c r="D12" s="1"/>
      <c r="E12" s="1"/>
    </row>
    <row r="13" spans="4:5" ht="12.75">
      <c r="D13" s="1"/>
      <c r="E13" s="1"/>
    </row>
    <row r="14" spans="4:5" ht="12.75">
      <c r="D14" s="1"/>
      <c r="E14" s="1"/>
    </row>
    <row r="15" spans="4:5" ht="12.75">
      <c r="D15" s="1"/>
      <c r="E15" s="1"/>
    </row>
    <row r="16" spans="4:5" ht="12.75">
      <c r="D16" s="1"/>
      <c r="E16" s="1"/>
    </row>
    <row r="17" spans="4:5" ht="12.75">
      <c r="D17" s="1"/>
      <c r="E17" s="1"/>
    </row>
    <row r="18" spans="4:5" ht="12.75">
      <c r="D18" s="1"/>
      <c r="E18" s="1"/>
    </row>
    <row r="19" spans="4:5" ht="12.75">
      <c r="D19" s="1"/>
      <c r="E19" s="1"/>
    </row>
  </sheetData>
  <sheetProtection/>
  <mergeCells count="28">
    <mergeCell ref="A1:AD1"/>
    <mergeCell ref="A2:AD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K3:T3"/>
    <mergeCell ref="V3:AC3"/>
    <mergeCell ref="K4:L4"/>
    <mergeCell ref="M4:N4"/>
    <mergeCell ref="O4:P4"/>
    <mergeCell ref="Q4:R4"/>
    <mergeCell ref="S4:U4"/>
    <mergeCell ref="V4:V5"/>
    <mergeCell ref="W4:W5"/>
    <mergeCell ref="J3:J5"/>
    <mergeCell ref="AD3:AD5"/>
    <mergeCell ref="X4:X5"/>
    <mergeCell ref="Y4:Y5"/>
    <mergeCell ref="Z4:Z5"/>
    <mergeCell ref="AA4:AA5"/>
    <mergeCell ref="AB4:AB5"/>
    <mergeCell ref="AC4:AC5"/>
  </mergeCells>
  <printOptions/>
  <pageMargins left="0.25" right="0.24" top="0.27" bottom="0.38" header="0.18" footer="0.16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81"/>
  <sheetViews>
    <sheetView zoomScaleSheetLayoutView="85" workbookViewId="0" topLeftCell="A1">
      <selection activeCell="A1" sqref="A1:AC42"/>
    </sheetView>
  </sheetViews>
  <sheetFormatPr defaultColWidth="9.140625" defaultRowHeight="12.75"/>
  <cols>
    <col min="1" max="1" width="3.7109375" style="1" customWidth="1"/>
    <col min="2" max="2" width="5.8515625" style="1" customWidth="1"/>
    <col min="3" max="3" width="9.140625" style="1" customWidth="1"/>
    <col min="4" max="4" width="29.421875" style="4" customWidth="1"/>
    <col min="5" max="5" width="28.140625" style="4" customWidth="1"/>
    <col min="6" max="6" width="9.8515625" style="1" customWidth="1"/>
    <col min="7" max="7" width="11.00390625" style="1" customWidth="1"/>
    <col min="8" max="8" width="6.421875" style="1" customWidth="1"/>
    <col min="9" max="9" width="5.421875" style="1" customWidth="1"/>
    <col min="10" max="10" width="8.00390625" style="1" customWidth="1"/>
    <col min="11" max="21" width="3.28125" style="1" customWidth="1"/>
    <col min="22" max="25" width="3.7109375" style="1" customWidth="1"/>
    <col min="26" max="28" width="3.421875" style="1" hidden="1" customWidth="1"/>
    <col min="29" max="29" width="10.574218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ht="67.5" customHeight="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9" s="2" customFormat="1" ht="16.5" customHeight="1">
      <c r="A3" s="56" t="s">
        <v>4</v>
      </c>
      <c r="B3" s="56" t="s">
        <v>16</v>
      </c>
      <c r="C3" s="56" t="s">
        <v>7</v>
      </c>
      <c r="D3" s="73" t="s">
        <v>5</v>
      </c>
      <c r="E3" s="56" t="s">
        <v>12</v>
      </c>
      <c r="F3" s="56" t="s">
        <v>6</v>
      </c>
      <c r="G3" s="56" t="s">
        <v>8</v>
      </c>
      <c r="H3" s="57" t="s">
        <v>51</v>
      </c>
      <c r="I3" s="57" t="s">
        <v>52</v>
      </c>
      <c r="J3" s="60" t="s">
        <v>161</v>
      </c>
      <c r="K3" s="56" t="s">
        <v>20</v>
      </c>
      <c r="L3" s="56"/>
      <c r="M3" s="56"/>
      <c r="N3" s="56"/>
      <c r="O3" s="56"/>
      <c r="P3" s="56"/>
      <c r="Q3" s="56"/>
      <c r="R3" s="56"/>
      <c r="S3" s="56"/>
      <c r="T3" s="56"/>
      <c r="U3" s="7"/>
      <c r="V3" s="56" t="s">
        <v>13</v>
      </c>
      <c r="W3" s="56"/>
      <c r="X3" s="56"/>
      <c r="Y3" s="56"/>
      <c r="Z3" s="56"/>
      <c r="AA3" s="56"/>
      <c r="AB3" s="65"/>
      <c r="AC3" s="11" t="s">
        <v>17</v>
      </c>
    </row>
    <row r="4" spans="1:29" s="2" customFormat="1" ht="32.25" customHeight="1">
      <c r="A4" s="56"/>
      <c r="B4" s="56"/>
      <c r="C4" s="56"/>
      <c r="D4" s="73"/>
      <c r="E4" s="56"/>
      <c r="F4" s="56"/>
      <c r="G4" s="56"/>
      <c r="H4" s="58"/>
      <c r="I4" s="58"/>
      <c r="J4" s="61"/>
      <c r="K4" s="65" t="s">
        <v>9</v>
      </c>
      <c r="L4" s="67"/>
      <c r="M4" s="56" t="s">
        <v>10</v>
      </c>
      <c r="N4" s="56"/>
      <c r="O4" s="56" t="s">
        <v>11</v>
      </c>
      <c r="P4" s="56"/>
      <c r="Q4" s="56" t="s">
        <v>15</v>
      </c>
      <c r="R4" s="56"/>
      <c r="S4" s="65" t="s">
        <v>14</v>
      </c>
      <c r="T4" s="66"/>
      <c r="U4" s="67"/>
      <c r="V4" s="74" t="s">
        <v>66</v>
      </c>
      <c r="W4" s="77" t="s">
        <v>67</v>
      </c>
      <c r="X4" s="74" t="s">
        <v>68</v>
      </c>
      <c r="Y4" s="74" t="s">
        <v>69</v>
      </c>
      <c r="Z4" s="69"/>
      <c r="AA4" s="69"/>
      <c r="AB4" s="79"/>
      <c r="AC4" s="70"/>
    </row>
    <row r="5" spans="1:29" s="2" customFormat="1" ht="51.75" customHeight="1">
      <c r="A5" s="56"/>
      <c r="B5" s="56"/>
      <c r="C5" s="56"/>
      <c r="D5" s="73"/>
      <c r="E5" s="56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4"/>
      <c r="W5" s="78"/>
      <c r="X5" s="74"/>
      <c r="Y5" s="74"/>
      <c r="Z5" s="69"/>
      <c r="AA5" s="69"/>
      <c r="AB5" s="79"/>
      <c r="AC5" s="72"/>
    </row>
    <row r="6" spans="1:29" s="27" customFormat="1" ht="19.5" customHeight="1">
      <c r="A6" s="23">
        <v>1</v>
      </c>
      <c r="B6" s="23">
        <v>2601</v>
      </c>
      <c r="C6" s="24" t="s">
        <v>454</v>
      </c>
      <c r="D6" s="25" t="s">
        <v>88</v>
      </c>
      <c r="E6" s="25" t="s">
        <v>466</v>
      </c>
      <c r="F6" s="24">
        <v>34169</v>
      </c>
      <c r="G6" s="23" t="s">
        <v>139</v>
      </c>
      <c r="H6" s="23" t="s">
        <v>9</v>
      </c>
      <c r="I6" s="23" t="s">
        <v>139</v>
      </c>
      <c r="J6" s="47">
        <v>0.495</v>
      </c>
      <c r="K6" s="23">
        <v>1</v>
      </c>
      <c r="L6" s="23"/>
      <c r="M6" s="23"/>
      <c r="N6" s="23"/>
      <c r="O6" s="23"/>
      <c r="P6" s="23"/>
      <c r="Q6" s="23"/>
      <c r="R6" s="23"/>
      <c r="S6" s="23">
        <f>SUM(K6+M6+O6+Q6)</f>
        <v>1</v>
      </c>
      <c r="T6" s="23">
        <f>SUM(L6+N6+P6+R6)</f>
        <v>0</v>
      </c>
      <c r="U6" s="26">
        <f>SUM(S6:T6)</f>
        <v>1</v>
      </c>
      <c r="V6" s="23">
        <v>1</v>
      </c>
      <c r="W6" s="23">
        <v>1</v>
      </c>
      <c r="X6" s="23">
        <v>1</v>
      </c>
      <c r="Y6" s="23">
        <v>1</v>
      </c>
      <c r="Z6" s="23"/>
      <c r="AA6" s="23"/>
      <c r="AB6" s="23"/>
      <c r="AC6" s="23">
        <v>8817318860</v>
      </c>
    </row>
    <row r="7" spans="1:29" s="27" customFormat="1" ht="19.5" customHeight="1">
      <c r="A7" s="23">
        <v>2</v>
      </c>
      <c r="B7" s="23">
        <v>2602</v>
      </c>
      <c r="C7" s="24" t="s">
        <v>479</v>
      </c>
      <c r="D7" s="25" t="s">
        <v>520</v>
      </c>
      <c r="E7" s="25" t="s">
        <v>521</v>
      </c>
      <c r="F7" s="24">
        <v>35168</v>
      </c>
      <c r="G7" s="23" t="s">
        <v>139</v>
      </c>
      <c r="H7" s="23" t="s">
        <v>11</v>
      </c>
      <c r="I7" s="23" t="s">
        <v>139</v>
      </c>
      <c r="J7" s="47">
        <v>0.5661</v>
      </c>
      <c r="K7" s="23"/>
      <c r="L7" s="23"/>
      <c r="M7" s="23"/>
      <c r="N7" s="23"/>
      <c r="O7" s="23"/>
      <c r="P7" s="23">
        <v>1</v>
      </c>
      <c r="Q7" s="23"/>
      <c r="R7" s="23"/>
      <c r="S7" s="23">
        <f aca="true" t="shared" si="0" ref="S7:S14">SUM(K7+M7+O7+Q7)</f>
        <v>0</v>
      </c>
      <c r="T7" s="23">
        <f aca="true" t="shared" si="1" ref="T7:T14">SUM(L7+N7+P7+R7)</f>
        <v>1</v>
      </c>
      <c r="U7" s="26">
        <f aca="true" t="shared" si="2" ref="U7:U14">SUM(S7:T7)</f>
        <v>1</v>
      </c>
      <c r="V7" s="23">
        <v>1</v>
      </c>
      <c r="W7" s="23">
        <v>1</v>
      </c>
      <c r="X7" s="23">
        <v>1</v>
      </c>
      <c r="Y7" s="23">
        <v>1</v>
      </c>
      <c r="Z7" s="23"/>
      <c r="AA7" s="23"/>
      <c r="AB7" s="23"/>
      <c r="AC7" s="23">
        <v>9869002017</v>
      </c>
    </row>
    <row r="8" spans="1:29" s="27" customFormat="1" ht="19.5" customHeight="1">
      <c r="A8" s="23">
        <v>3</v>
      </c>
      <c r="B8" s="23">
        <v>2603</v>
      </c>
      <c r="C8" s="24" t="s">
        <v>479</v>
      </c>
      <c r="D8" s="25" t="s">
        <v>522</v>
      </c>
      <c r="E8" s="25" t="s">
        <v>523</v>
      </c>
      <c r="F8" s="24">
        <v>34950</v>
      </c>
      <c r="G8" s="23" t="s">
        <v>139</v>
      </c>
      <c r="H8" s="23" t="s">
        <v>11</v>
      </c>
      <c r="I8" s="23" t="s">
        <v>139</v>
      </c>
      <c r="J8" s="47">
        <v>0.6161</v>
      </c>
      <c r="K8" s="23"/>
      <c r="L8" s="23"/>
      <c r="M8" s="23"/>
      <c r="N8" s="23"/>
      <c r="O8" s="23"/>
      <c r="P8" s="23">
        <v>1</v>
      </c>
      <c r="Q8" s="23"/>
      <c r="R8" s="23"/>
      <c r="S8" s="23">
        <f t="shared" si="0"/>
        <v>0</v>
      </c>
      <c r="T8" s="23">
        <f t="shared" si="1"/>
        <v>1</v>
      </c>
      <c r="U8" s="26">
        <f t="shared" si="2"/>
        <v>1</v>
      </c>
      <c r="V8" s="23">
        <v>1</v>
      </c>
      <c r="W8" s="23">
        <v>1</v>
      </c>
      <c r="X8" s="23">
        <v>1</v>
      </c>
      <c r="Y8" s="23">
        <v>1</v>
      </c>
      <c r="Z8" s="23"/>
      <c r="AA8" s="23"/>
      <c r="AB8" s="23"/>
      <c r="AC8" s="23">
        <v>7772918578</v>
      </c>
    </row>
    <row r="9" spans="1:29" s="27" customFormat="1" ht="19.5" customHeight="1">
      <c r="A9" s="23">
        <v>4</v>
      </c>
      <c r="B9" s="23">
        <v>2604</v>
      </c>
      <c r="C9" s="24" t="s">
        <v>479</v>
      </c>
      <c r="D9" s="25" t="s">
        <v>397</v>
      </c>
      <c r="E9" s="25" t="s">
        <v>524</v>
      </c>
      <c r="F9" s="24">
        <v>34813</v>
      </c>
      <c r="G9" s="23" t="s">
        <v>139</v>
      </c>
      <c r="H9" s="23" t="s">
        <v>9</v>
      </c>
      <c r="I9" s="23" t="s">
        <v>139</v>
      </c>
      <c r="J9" s="47">
        <v>0.6367</v>
      </c>
      <c r="K9" s="23"/>
      <c r="L9" s="23">
        <v>1</v>
      </c>
      <c r="M9" s="23"/>
      <c r="N9" s="23"/>
      <c r="O9" s="23"/>
      <c r="P9" s="23"/>
      <c r="Q9" s="23"/>
      <c r="R9" s="23"/>
      <c r="S9" s="23">
        <f t="shared" si="0"/>
        <v>0</v>
      </c>
      <c r="T9" s="23">
        <f t="shared" si="1"/>
        <v>1</v>
      </c>
      <c r="U9" s="26">
        <f t="shared" si="2"/>
        <v>1</v>
      </c>
      <c r="V9" s="23">
        <v>1</v>
      </c>
      <c r="W9" s="23">
        <v>1</v>
      </c>
      <c r="X9" s="23">
        <v>1</v>
      </c>
      <c r="Y9" s="23">
        <v>1</v>
      </c>
      <c r="Z9" s="23"/>
      <c r="AA9" s="23"/>
      <c r="AB9" s="23"/>
      <c r="AC9" s="23">
        <v>7247371864</v>
      </c>
    </row>
    <row r="10" spans="1:29" s="27" customFormat="1" ht="19.5" customHeight="1">
      <c r="A10" s="23">
        <v>5</v>
      </c>
      <c r="B10" s="23">
        <v>2605</v>
      </c>
      <c r="C10" s="24" t="s">
        <v>489</v>
      </c>
      <c r="D10" s="25" t="s">
        <v>525</v>
      </c>
      <c r="E10" s="25" t="s">
        <v>526</v>
      </c>
      <c r="F10" s="24">
        <v>35218</v>
      </c>
      <c r="G10" s="23" t="s">
        <v>139</v>
      </c>
      <c r="H10" s="23" t="s">
        <v>15</v>
      </c>
      <c r="I10" s="23" t="s">
        <v>139</v>
      </c>
      <c r="J10" s="47">
        <v>0.62</v>
      </c>
      <c r="K10" s="23"/>
      <c r="L10" s="23"/>
      <c r="M10" s="23"/>
      <c r="N10" s="23"/>
      <c r="O10" s="23"/>
      <c r="P10" s="23"/>
      <c r="Q10" s="23"/>
      <c r="R10" s="23">
        <v>1</v>
      </c>
      <c r="S10" s="23">
        <f t="shared" si="0"/>
        <v>0</v>
      </c>
      <c r="T10" s="23">
        <f t="shared" si="1"/>
        <v>1</v>
      </c>
      <c r="U10" s="26">
        <f t="shared" si="2"/>
        <v>1</v>
      </c>
      <c r="V10" s="23">
        <v>1</v>
      </c>
      <c r="W10" s="23">
        <v>1</v>
      </c>
      <c r="X10" s="23">
        <v>1</v>
      </c>
      <c r="Y10" s="23">
        <v>1</v>
      </c>
      <c r="Z10" s="23"/>
      <c r="AA10" s="23"/>
      <c r="AB10" s="23"/>
      <c r="AC10" s="23">
        <v>8462976285</v>
      </c>
    </row>
    <row r="11" spans="1:29" s="27" customFormat="1" ht="19.5" customHeight="1">
      <c r="A11" s="23">
        <v>6</v>
      </c>
      <c r="B11" s="23">
        <v>2606</v>
      </c>
      <c r="C11" s="24" t="s">
        <v>489</v>
      </c>
      <c r="D11" s="25" t="s">
        <v>527</v>
      </c>
      <c r="E11" s="25" t="s">
        <v>290</v>
      </c>
      <c r="F11" s="24">
        <v>35299</v>
      </c>
      <c r="G11" s="23" t="s">
        <v>139</v>
      </c>
      <c r="H11" s="23" t="s">
        <v>9</v>
      </c>
      <c r="I11" s="23" t="s">
        <v>139</v>
      </c>
      <c r="J11" s="47">
        <v>0.52</v>
      </c>
      <c r="K11" s="23"/>
      <c r="L11" s="23">
        <v>1</v>
      </c>
      <c r="M11" s="23"/>
      <c r="N11" s="23"/>
      <c r="O11" s="23"/>
      <c r="P11" s="23"/>
      <c r="Q11" s="23"/>
      <c r="R11" s="23"/>
      <c r="S11" s="23">
        <f t="shared" si="0"/>
        <v>0</v>
      </c>
      <c r="T11" s="23">
        <f t="shared" si="1"/>
        <v>1</v>
      </c>
      <c r="U11" s="26">
        <f t="shared" si="2"/>
        <v>1</v>
      </c>
      <c r="V11" s="23">
        <v>1</v>
      </c>
      <c r="W11" s="23">
        <v>1</v>
      </c>
      <c r="X11" s="23">
        <v>1</v>
      </c>
      <c r="Y11" s="23">
        <v>1</v>
      </c>
      <c r="Z11" s="23"/>
      <c r="AA11" s="23"/>
      <c r="AB11" s="23"/>
      <c r="AC11" s="23">
        <v>7089544662</v>
      </c>
    </row>
    <row r="12" spans="1:29" s="27" customFormat="1" ht="19.5" customHeight="1">
      <c r="A12" s="23">
        <v>7</v>
      </c>
      <c r="B12" s="23">
        <v>2607</v>
      </c>
      <c r="C12" s="24" t="s">
        <v>489</v>
      </c>
      <c r="D12" s="25" t="s">
        <v>528</v>
      </c>
      <c r="E12" s="25" t="s">
        <v>529</v>
      </c>
      <c r="F12" s="24">
        <v>34908</v>
      </c>
      <c r="G12" s="23" t="s">
        <v>139</v>
      </c>
      <c r="H12" s="23" t="s">
        <v>15</v>
      </c>
      <c r="I12" s="23" t="s">
        <v>139</v>
      </c>
      <c r="J12" s="47">
        <v>0.6267</v>
      </c>
      <c r="K12" s="23"/>
      <c r="L12" s="23"/>
      <c r="M12" s="23"/>
      <c r="N12" s="23"/>
      <c r="O12" s="23"/>
      <c r="P12" s="23"/>
      <c r="Q12" s="23"/>
      <c r="R12" s="23">
        <v>1</v>
      </c>
      <c r="S12" s="23">
        <f t="shared" si="0"/>
        <v>0</v>
      </c>
      <c r="T12" s="23">
        <f t="shared" si="1"/>
        <v>1</v>
      </c>
      <c r="U12" s="26">
        <f t="shared" si="2"/>
        <v>1</v>
      </c>
      <c r="V12" s="23">
        <v>1</v>
      </c>
      <c r="W12" s="23">
        <v>1</v>
      </c>
      <c r="X12" s="23">
        <v>1</v>
      </c>
      <c r="Y12" s="23">
        <v>1</v>
      </c>
      <c r="Z12" s="23"/>
      <c r="AA12" s="23"/>
      <c r="AB12" s="23"/>
      <c r="AC12" s="23">
        <v>9923320540</v>
      </c>
    </row>
    <row r="13" spans="1:29" s="27" customFormat="1" ht="19.5" customHeight="1">
      <c r="A13" s="23">
        <v>8</v>
      </c>
      <c r="B13" s="23">
        <v>2608</v>
      </c>
      <c r="C13" s="24" t="s">
        <v>496</v>
      </c>
      <c r="D13" s="25" t="s">
        <v>530</v>
      </c>
      <c r="E13" s="25" t="s">
        <v>531</v>
      </c>
      <c r="F13" s="24">
        <v>35358</v>
      </c>
      <c r="G13" s="23" t="s">
        <v>139</v>
      </c>
      <c r="H13" s="23" t="s">
        <v>11</v>
      </c>
      <c r="I13" s="23" t="s">
        <v>139</v>
      </c>
      <c r="J13" s="47">
        <v>0.5333</v>
      </c>
      <c r="K13" s="23"/>
      <c r="L13" s="23"/>
      <c r="M13" s="23"/>
      <c r="N13" s="23"/>
      <c r="O13" s="23">
        <v>1</v>
      </c>
      <c r="P13" s="23"/>
      <c r="Q13" s="23"/>
      <c r="R13" s="23"/>
      <c r="S13" s="23">
        <f t="shared" si="0"/>
        <v>1</v>
      </c>
      <c r="T13" s="23">
        <f t="shared" si="1"/>
        <v>0</v>
      </c>
      <c r="U13" s="26">
        <f t="shared" si="2"/>
        <v>1</v>
      </c>
      <c r="V13" s="23">
        <v>1</v>
      </c>
      <c r="W13" s="23">
        <v>1</v>
      </c>
      <c r="X13" s="23">
        <v>1</v>
      </c>
      <c r="Y13" s="23">
        <v>1</v>
      </c>
      <c r="Z13" s="23"/>
      <c r="AA13" s="23"/>
      <c r="AB13" s="23"/>
      <c r="AC13" s="23">
        <v>9691306577</v>
      </c>
    </row>
    <row r="14" spans="1:29" s="27" customFormat="1" ht="19.5" customHeight="1">
      <c r="A14" s="23">
        <v>9</v>
      </c>
      <c r="B14" s="23">
        <v>2609</v>
      </c>
      <c r="C14" s="24" t="s">
        <v>496</v>
      </c>
      <c r="D14" s="25" t="s">
        <v>532</v>
      </c>
      <c r="E14" s="25" t="s">
        <v>533</v>
      </c>
      <c r="F14" s="24">
        <v>34043</v>
      </c>
      <c r="G14" s="23" t="s">
        <v>139</v>
      </c>
      <c r="H14" s="23" t="s">
        <v>11</v>
      </c>
      <c r="I14" s="23" t="s">
        <v>139</v>
      </c>
      <c r="J14" s="47">
        <v>0.5889</v>
      </c>
      <c r="K14" s="23"/>
      <c r="L14" s="23"/>
      <c r="M14" s="23"/>
      <c r="N14" s="23"/>
      <c r="O14" s="23">
        <v>1</v>
      </c>
      <c r="P14" s="23"/>
      <c r="Q14" s="23"/>
      <c r="R14" s="23"/>
      <c r="S14" s="23">
        <f t="shared" si="0"/>
        <v>1</v>
      </c>
      <c r="T14" s="23">
        <f t="shared" si="1"/>
        <v>0</v>
      </c>
      <c r="U14" s="26">
        <f t="shared" si="2"/>
        <v>1</v>
      </c>
      <c r="V14" s="23">
        <v>1</v>
      </c>
      <c r="W14" s="23">
        <v>1</v>
      </c>
      <c r="X14" s="23">
        <v>1</v>
      </c>
      <c r="Y14" s="23">
        <v>1</v>
      </c>
      <c r="Z14" s="23"/>
      <c r="AA14" s="23"/>
      <c r="AB14" s="23"/>
      <c r="AC14" s="23">
        <v>8103503457</v>
      </c>
    </row>
    <row r="15" spans="1:29" s="27" customFormat="1" ht="19.5" customHeight="1">
      <c r="A15" s="23">
        <v>10</v>
      </c>
      <c r="B15" s="23">
        <v>2610</v>
      </c>
      <c r="C15" s="24" t="s">
        <v>496</v>
      </c>
      <c r="D15" s="25" t="s">
        <v>534</v>
      </c>
      <c r="E15" s="25" t="s">
        <v>535</v>
      </c>
      <c r="F15" s="24">
        <v>32241</v>
      </c>
      <c r="G15" s="23" t="s">
        <v>139</v>
      </c>
      <c r="H15" s="23" t="s">
        <v>9</v>
      </c>
      <c r="I15" s="23" t="s">
        <v>139</v>
      </c>
      <c r="J15" s="47">
        <v>0.4872</v>
      </c>
      <c r="K15" s="23">
        <v>1</v>
      </c>
      <c r="L15" s="23"/>
      <c r="M15" s="23"/>
      <c r="N15" s="23"/>
      <c r="O15" s="23"/>
      <c r="P15" s="23"/>
      <c r="Q15" s="23"/>
      <c r="R15" s="23"/>
      <c r="S15" s="23">
        <f aca="true" t="shared" si="3" ref="S15:T19">SUM(K15+M15+O15+Q15)</f>
        <v>1</v>
      </c>
      <c r="T15" s="23">
        <f t="shared" si="3"/>
        <v>0</v>
      </c>
      <c r="U15" s="26">
        <f aca="true" t="shared" si="4" ref="U15:U28">SUM(S15:T15)</f>
        <v>1</v>
      </c>
      <c r="V15" s="23">
        <v>1</v>
      </c>
      <c r="W15" s="23">
        <v>1</v>
      </c>
      <c r="X15" s="23">
        <v>1</v>
      </c>
      <c r="Y15" s="23">
        <v>1</v>
      </c>
      <c r="Z15" s="23">
        <f aca="true" t="shared" si="5" ref="Z15:AA19">SUM(R15+T15+V15+X15)</f>
        <v>2</v>
      </c>
      <c r="AA15" s="23">
        <f t="shared" si="5"/>
        <v>4</v>
      </c>
      <c r="AB15" s="26">
        <f>SUM(Z15:AA15)</f>
        <v>6</v>
      </c>
      <c r="AC15" s="23">
        <v>9893107038</v>
      </c>
    </row>
    <row r="16" spans="1:29" s="27" customFormat="1" ht="19.5" customHeight="1">
      <c r="A16" s="23">
        <v>11</v>
      </c>
      <c r="B16" s="23">
        <v>2611</v>
      </c>
      <c r="C16" s="24" t="s">
        <v>496</v>
      </c>
      <c r="D16" s="25" t="s">
        <v>568</v>
      </c>
      <c r="E16" s="25" t="s">
        <v>210</v>
      </c>
      <c r="F16" s="24">
        <v>34150</v>
      </c>
      <c r="G16" s="23" t="s">
        <v>139</v>
      </c>
      <c r="H16" s="23" t="s">
        <v>9</v>
      </c>
      <c r="I16" s="23" t="s">
        <v>139</v>
      </c>
      <c r="J16" s="47">
        <v>0.5467</v>
      </c>
      <c r="K16" s="23">
        <v>1</v>
      </c>
      <c r="L16" s="23"/>
      <c r="M16" s="23"/>
      <c r="N16" s="23"/>
      <c r="O16" s="23"/>
      <c r="P16" s="23"/>
      <c r="Q16" s="23"/>
      <c r="R16" s="23"/>
      <c r="S16" s="23">
        <f t="shared" si="3"/>
        <v>1</v>
      </c>
      <c r="T16" s="23">
        <f t="shared" si="3"/>
        <v>0</v>
      </c>
      <c r="U16" s="26">
        <f t="shared" si="4"/>
        <v>1</v>
      </c>
      <c r="V16" s="23">
        <v>1</v>
      </c>
      <c r="W16" s="23">
        <v>1</v>
      </c>
      <c r="X16" s="23">
        <v>1</v>
      </c>
      <c r="Y16" s="23">
        <v>1</v>
      </c>
      <c r="Z16" s="23">
        <f t="shared" si="5"/>
        <v>2</v>
      </c>
      <c r="AA16" s="23">
        <f t="shared" si="5"/>
        <v>4</v>
      </c>
      <c r="AB16" s="26">
        <f>SUM(Z16:AA16)</f>
        <v>6</v>
      </c>
      <c r="AC16" s="23">
        <v>9516768020</v>
      </c>
    </row>
    <row r="17" spans="1:29" s="27" customFormat="1" ht="19.5" customHeight="1">
      <c r="A17" s="23">
        <v>12</v>
      </c>
      <c r="B17" s="23">
        <v>2612</v>
      </c>
      <c r="C17" s="24" t="s">
        <v>496</v>
      </c>
      <c r="D17" s="25" t="s">
        <v>569</v>
      </c>
      <c r="E17" s="25" t="s">
        <v>570</v>
      </c>
      <c r="F17" s="24">
        <v>33098</v>
      </c>
      <c r="G17" s="23" t="s">
        <v>139</v>
      </c>
      <c r="H17" s="23" t="s">
        <v>11</v>
      </c>
      <c r="I17" s="23" t="s">
        <v>139</v>
      </c>
      <c r="J17" s="47">
        <v>0.5394</v>
      </c>
      <c r="K17" s="23"/>
      <c r="L17" s="23"/>
      <c r="M17" s="23"/>
      <c r="N17" s="23"/>
      <c r="O17" s="23">
        <v>1</v>
      </c>
      <c r="P17" s="23"/>
      <c r="Q17" s="23"/>
      <c r="R17" s="23"/>
      <c r="S17" s="23">
        <f t="shared" si="3"/>
        <v>1</v>
      </c>
      <c r="T17" s="23">
        <f t="shared" si="3"/>
        <v>0</v>
      </c>
      <c r="U17" s="26">
        <f t="shared" si="4"/>
        <v>1</v>
      </c>
      <c r="V17" s="23">
        <v>1</v>
      </c>
      <c r="W17" s="23">
        <v>1</v>
      </c>
      <c r="X17" s="23">
        <v>1</v>
      </c>
      <c r="Y17" s="23">
        <v>1</v>
      </c>
      <c r="Z17" s="23">
        <f t="shared" si="5"/>
        <v>2</v>
      </c>
      <c r="AA17" s="23">
        <f t="shared" si="5"/>
        <v>4</v>
      </c>
      <c r="AB17" s="26">
        <f>SUM(Z17:AA17)</f>
        <v>6</v>
      </c>
      <c r="AC17" s="23">
        <v>9039236527</v>
      </c>
    </row>
    <row r="18" spans="1:29" s="27" customFormat="1" ht="19.5" customHeight="1">
      <c r="A18" s="23">
        <v>13</v>
      </c>
      <c r="B18" s="23">
        <v>2613</v>
      </c>
      <c r="C18" s="24" t="s">
        <v>505</v>
      </c>
      <c r="D18" s="25" t="s">
        <v>571</v>
      </c>
      <c r="E18" s="25" t="s">
        <v>79</v>
      </c>
      <c r="F18" s="24">
        <v>35092</v>
      </c>
      <c r="G18" s="23" t="s">
        <v>139</v>
      </c>
      <c r="H18" s="23" t="s">
        <v>15</v>
      </c>
      <c r="I18" s="23" t="s">
        <v>139</v>
      </c>
      <c r="J18" s="47">
        <v>0.6861</v>
      </c>
      <c r="K18" s="23"/>
      <c r="L18" s="23"/>
      <c r="M18" s="23"/>
      <c r="N18" s="23"/>
      <c r="O18" s="23"/>
      <c r="P18" s="23"/>
      <c r="Q18" s="23"/>
      <c r="R18" s="23">
        <v>1</v>
      </c>
      <c r="S18" s="23">
        <f t="shared" si="3"/>
        <v>0</v>
      </c>
      <c r="T18" s="23">
        <f t="shared" si="3"/>
        <v>1</v>
      </c>
      <c r="U18" s="26">
        <f t="shared" si="4"/>
        <v>1</v>
      </c>
      <c r="V18" s="23">
        <v>1</v>
      </c>
      <c r="W18" s="23">
        <v>1</v>
      </c>
      <c r="X18" s="23">
        <v>1</v>
      </c>
      <c r="Y18" s="23">
        <v>1</v>
      </c>
      <c r="Z18" s="23">
        <f t="shared" si="5"/>
        <v>4</v>
      </c>
      <c r="AA18" s="23">
        <f t="shared" si="5"/>
        <v>3</v>
      </c>
      <c r="AB18" s="26">
        <f>SUM(Z18:AA18)</f>
        <v>7</v>
      </c>
      <c r="AC18" s="23">
        <v>9981212606</v>
      </c>
    </row>
    <row r="19" spans="1:29" s="27" customFormat="1" ht="19.5" customHeight="1">
      <c r="A19" s="23">
        <v>14</v>
      </c>
      <c r="B19" s="23">
        <v>2614</v>
      </c>
      <c r="C19" s="24" t="s">
        <v>505</v>
      </c>
      <c r="D19" s="25" t="s">
        <v>423</v>
      </c>
      <c r="E19" s="25" t="s">
        <v>572</v>
      </c>
      <c r="F19" s="24">
        <v>35311</v>
      </c>
      <c r="G19" s="23" t="s">
        <v>139</v>
      </c>
      <c r="H19" s="23" t="s">
        <v>11</v>
      </c>
      <c r="I19" s="23" t="s">
        <v>139</v>
      </c>
      <c r="J19" s="47">
        <v>0.5572</v>
      </c>
      <c r="K19" s="23"/>
      <c r="L19" s="23"/>
      <c r="M19" s="23"/>
      <c r="N19" s="23"/>
      <c r="O19" s="23"/>
      <c r="P19" s="23">
        <v>1</v>
      </c>
      <c r="Q19" s="23"/>
      <c r="R19" s="23"/>
      <c r="S19" s="23">
        <f t="shared" si="3"/>
        <v>0</v>
      </c>
      <c r="T19" s="23">
        <f t="shared" si="3"/>
        <v>1</v>
      </c>
      <c r="U19" s="26">
        <f t="shared" si="4"/>
        <v>1</v>
      </c>
      <c r="V19" s="23">
        <v>1</v>
      </c>
      <c r="W19" s="23">
        <v>1</v>
      </c>
      <c r="X19" s="23">
        <v>1</v>
      </c>
      <c r="Y19" s="23">
        <v>1</v>
      </c>
      <c r="Z19" s="23">
        <f t="shared" si="5"/>
        <v>3</v>
      </c>
      <c r="AA19" s="23">
        <f t="shared" si="5"/>
        <v>3</v>
      </c>
      <c r="AB19" s="26">
        <f>SUM(Z19:AA19)</f>
        <v>6</v>
      </c>
      <c r="AC19" s="23">
        <v>7772912622</v>
      </c>
    </row>
    <row r="20" spans="1:29" s="27" customFormat="1" ht="19.5" customHeight="1">
      <c r="A20" s="23">
        <v>15</v>
      </c>
      <c r="B20" s="23">
        <v>2615</v>
      </c>
      <c r="C20" s="24" t="s">
        <v>581</v>
      </c>
      <c r="D20" s="25" t="s">
        <v>593</v>
      </c>
      <c r="E20" s="25" t="s">
        <v>594</v>
      </c>
      <c r="F20" s="24">
        <v>33409</v>
      </c>
      <c r="G20" s="23" t="s">
        <v>139</v>
      </c>
      <c r="H20" s="23" t="s">
        <v>11</v>
      </c>
      <c r="I20" s="23" t="s">
        <v>139</v>
      </c>
      <c r="J20" s="47">
        <v>0.5067</v>
      </c>
      <c r="K20" s="23"/>
      <c r="L20" s="23"/>
      <c r="M20" s="23"/>
      <c r="N20" s="23"/>
      <c r="O20" s="23">
        <v>1</v>
      </c>
      <c r="P20" s="23"/>
      <c r="Q20" s="23"/>
      <c r="R20" s="23"/>
      <c r="S20" s="23">
        <f aca="true" t="shared" si="6" ref="S20:S28">SUM(K20+M20+O20+Q20)</f>
        <v>1</v>
      </c>
      <c r="T20" s="23">
        <f aca="true" t="shared" si="7" ref="T20:T28">SUM(L20+N20+P20+R20)</f>
        <v>0</v>
      </c>
      <c r="U20" s="26">
        <f t="shared" si="4"/>
        <v>1</v>
      </c>
      <c r="V20" s="23">
        <v>1</v>
      </c>
      <c r="W20" s="23">
        <v>1</v>
      </c>
      <c r="X20" s="23">
        <v>1</v>
      </c>
      <c r="Y20" s="23">
        <v>1</v>
      </c>
      <c r="Z20" s="23"/>
      <c r="AA20" s="23"/>
      <c r="AB20" s="26"/>
      <c r="AC20" s="23">
        <v>9685505899</v>
      </c>
    </row>
    <row r="21" spans="1:29" s="27" customFormat="1" ht="19.5" customHeight="1">
      <c r="A21" s="23">
        <v>16</v>
      </c>
      <c r="B21" s="23">
        <v>2616</v>
      </c>
      <c r="C21" s="24" t="s">
        <v>581</v>
      </c>
      <c r="D21" s="25" t="s">
        <v>595</v>
      </c>
      <c r="E21" s="25" t="s">
        <v>596</v>
      </c>
      <c r="F21" s="24">
        <v>35195</v>
      </c>
      <c r="G21" s="23" t="s">
        <v>139</v>
      </c>
      <c r="H21" s="23" t="s">
        <v>11</v>
      </c>
      <c r="I21" s="23" t="s">
        <v>139</v>
      </c>
      <c r="J21" s="47">
        <v>0.5211</v>
      </c>
      <c r="K21" s="23"/>
      <c r="L21" s="23"/>
      <c r="M21" s="23"/>
      <c r="N21" s="23"/>
      <c r="O21" s="23"/>
      <c r="P21" s="23">
        <v>1</v>
      </c>
      <c r="Q21" s="23"/>
      <c r="R21" s="23"/>
      <c r="S21" s="23">
        <f t="shared" si="6"/>
        <v>0</v>
      </c>
      <c r="T21" s="23">
        <f t="shared" si="7"/>
        <v>1</v>
      </c>
      <c r="U21" s="26">
        <f t="shared" si="4"/>
        <v>1</v>
      </c>
      <c r="V21" s="23">
        <v>1</v>
      </c>
      <c r="W21" s="23">
        <v>1</v>
      </c>
      <c r="X21" s="23">
        <v>1</v>
      </c>
      <c r="Y21" s="23">
        <v>1</v>
      </c>
      <c r="Z21" s="23"/>
      <c r="AA21" s="23"/>
      <c r="AB21" s="26"/>
      <c r="AC21" s="23">
        <v>8461044155</v>
      </c>
    </row>
    <row r="22" spans="1:29" s="27" customFormat="1" ht="19.5" customHeight="1">
      <c r="A22" s="23">
        <v>17</v>
      </c>
      <c r="B22" s="23">
        <v>2617</v>
      </c>
      <c r="C22" s="24" t="s">
        <v>581</v>
      </c>
      <c r="D22" s="25" t="s">
        <v>597</v>
      </c>
      <c r="E22" s="25" t="s">
        <v>521</v>
      </c>
      <c r="F22" s="24">
        <v>34841</v>
      </c>
      <c r="G22" s="23" t="s">
        <v>139</v>
      </c>
      <c r="H22" s="23" t="s">
        <v>11</v>
      </c>
      <c r="I22" s="23" t="s">
        <v>139</v>
      </c>
      <c r="J22" s="47">
        <v>0.53</v>
      </c>
      <c r="K22" s="23"/>
      <c r="L22" s="23"/>
      <c r="M22" s="23"/>
      <c r="N22" s="23"/>
      <c r="O22" s="23">
        <v>1</v>
      </c>
      <c r="P22" s="23"/>
      <c r="Q22" s="23"/>
      <c r="R22" s="23"/>
      <c r="S22" s="23">
        <f t="shared" si="6"/>
        <v>1</v>
      </c>
      <c r="T22" s="23">
        <f t="shared" si="7"/>
        <v>0</v>
      </c>
      <c r="U22" s="26">
        <f t="shared" si="4"/>
        <v>1</v>
      </c>
      <c r="V22" s="23">
        <v>1</v>
      </c>
      <c r="W22" s="23">
        <v>1</v>
      </c>
      <c r="X22" s="23">
        <v>1</v>
      </c>
      <c r="Y22" s="23">
        <v>1</v>
      </c>
      <c r="Z22" s="23"/>
      <c r="AA22" s="23"/>
      <c r="AB22" s="26"/>
      <c r="AC22" s="23">
        <v>8519071149</v>
      </c>
    </row>
    <row r="23" spans="1:29" s="27" customFormat="1" ht="19.5" customHeight="1">
      <c r="A23" s="23">
        <v>18</v>
      </c>
      <c r="B23" s="23">
        <v>2618</v>
      </c>
      <c r="C23" s="24" t="s">
        <v>581</v>
      </c>
      <c r="D23" s="25" t="s">
        <v>598</v>
      </c>
      <c r="E23" s="25" t="s">
        <v>599</v>
      </c>
      <c r="F23" s="24">
        <v>35334</v>
      </c>
      <c r="G23" s="23" t="s">
        <v>139</v>
      </c>
      <c r="H23" s="23" t="s">
        <v>15</v>
      </c>
      <c r="I23" s="23" t="s">
        <v>139</v>
      </c>
      <c r="J23" s="47">
        <v>0.5283</v>
      </c>
      <c r="K23" s="23"/>
      <c r="L23" s="23"/>
      <c r="M23" s="23"/>
      <c r="N23" s="23"/>
      <c r="O23" s="23"/>
      <c r="P23" s="23"/>
      <c r="Q23" s="23"/>
      <c r="R23" s="23">
        <v>1</v>
      </c>
      <c r="S23" s="23">
        <f t="shared" si="6"/>
        <v>0</v>
      </c>
      <c r="T23" s="23">
        <f t="shared" si="7"/>
        <v>1</v>
      </c>
      <c r="U23" s="26">
        <f t="shared" si="4"/>
        <v>1</v>
      </c>
      <c r="V23" s="23">
        <v>1</v>
      </c>
      <c r="W23" s="23">
        <v>1</v>
      </c>
      <c r="X23" s="23">
        <v>1</v>
      </c>
      <c r="Y23" s="23">
        <v>1</v>
      </c>
      <c r="Z23" s="23"/>
      <c r="AA23" s="23"/>
      <c r="AB23" s="26"/>
      <c r="AC23" s="23">
        <v>8839777424</v>
      </c>
    </row>
    <row r="24" spans="1:29" s="27" customFormat="1" ht="19.5" customHeight="1">
      <c r="A24" s="23">
        <v>19</v>
      </c>
      <c r="B24" s="23">
        <v>2619</v>
      </c>
      <c r="C24" s="24" t="s">
        <v>581</v>
      </c>
      <c r="D24" s="25" t="s">
        <v>600</v>
      </c>
      <c r="E24" s="25" t="s">
        <v>601</v>
      </c>
      <c r="F24" s="24">
        <v>35471</v>
      </c>
      <c r="G24" s="23" t="s">
        <v>139</v>
      </c>
      <c r="H24" s="23" t="s">
        <v>15</v>
      </c>
      <c r="I24" s="23" t="s">
        <v>139</v>
      </c>
      <c r="J24" s="47">
        <v>0.5222</v>
      </c>
      <c r="K24" s="23"/>
      <c r="L24" s="23"/>
      <c r="M24" s="23"/>
      <c r="N24" s="23"/>
      <c r="O24" s="23"/>
      <c r="P24" s="23"/>
      <c r="Q24" s="23">
        <v>1</v>
      </c>
      <c r="R24" s="23"/>
      <c r="S24" s="23">
        <f t="shared" si="6"/>
        <v>1</v>
      </c>
      <c r="T24" s="23">
        <f t="shared" si="7"/>
        <v>0</v>
      </c>
      <c r="U24" s="26">
        <f t="shared" si="4"/>
        <v>1</v>
      </c>
      <c r="V24" s="23">
        <v>1</v>
      </c>
      <c r="W24" s="23">
        <v>1</v>
      </c>
      <c r="X24" s="23">
        <v>1</v>
      </c>
      <c r="Y24" s="23">
        <v>1</v>
      </c>
      <c r="Z24" s="23"/>
      <c r="AA24" s="23"/>
      <c r="AB24" s="26"/>
      <c r="AC24" s="23">
        <v>9109930219</v>
      </c>
    </row>
    <row r="25" spans="1:29" s="27" customFormat="1" ht="19.5" customHeight="1">
      <c r="A25" s="23">
        <v>20</v>
      </c>
      <c r="B25" s="23">
        <v>2620</v>
      </c>
      <c r="C25" s="24" t="s">
        <v>606</v>
      </c>
      <c r="D25" s="25" t="s">
        <v>611</v>
      </c>
      <c r="E25" s="25" t="s">
        <v>612</v>
      </c>
      <c r="F25" s="24">
        <v>34741</v>
      </c>
      <c r="G25" s="23" t="s">
        <v>139</v>
      </c>
      <c r="H25" s="23" t="s">
        <v>9</v>
      </c>
      <c r="I25" s="23" t="s">
        <v>139</v>
      </c>
      <c r="J25" s="47">
        <v>0.4322</v>
      </c>
      <c r="K25" s="23"/>
      <c r="L25" s="23">
        <v>1</v>
      </c>
      <c r="M25" s="23"/>
      <c r="N25" s="23"/>
      <c r="O25" s="23"/>
      <c r="P25" s="23"/>
      <c r="Q25" s="23"/>
      <c r="R25" s="23"/>
      <c r="S25" s="23">
        <f t="shared" si="6"/>
        <v>0</v>
      </c>
      <c r="T25" s="23">
        <f t="shared" si="7"/>
        <v>1</v>
      </c>
      <c r="U25" s="26">
        <f t="shared" si="4"/>
        <v>1</v>
      </c>
      <c r="V25" s="23">
        <v>1</v>
      </c>
      <c r="W25" s="23">
        <v>1</v>
      </c>
      <c r="X25" s="23">
        <v>1</v>
      </c>
      <c r="Y25" s="23">
        <v>1</v>
      </c>
      <c r="Z25" s="23"/>
      <c r="AA25" s="23"/>
      <c r="AB25" s="26"/>
      <c r="AC25" s="23">
        <v>7909541488</v>
      </c>
    </row>
    <row r="26" spans="1:29" s="27" customFormat="1" ht="19.5" customHeight="1">
      <c r="A26" s="23">
        <v>21</v>
      </c>
      <c r="B26" s="23">
        <v>2621</v>
      </c>
      <c r="C26" s="24" t="s">
        <v>606</v>
      </c>
      <c r="D26" s="25" t="s">
        <v>613</v>
      </c>
      <c r="E26" s="25" t="s">
        <v>614</v>
      </c>
      <c r="F26" s="24">
        <v>35258</v>
      </c>
      <c r="G26" s="23" t="s">
        <v>139</v>
      </c>
      <c r="H26" s="23" t="s">
        <v>11</v>
      </c>
      <c r="I26" s="23" t="s">
        <v>139</v>
      </c>
      <c r="J26" s="47">
        <v>0.4994</v>
      </c>
      <c r="K26" s="23"/>
      <c r="L26" s="23"/>
      <c r="M26" s="23"/>
      <c r="N26" s="23"/>
      <c r="O26" s="23"/>
      <c r="P26" s="23">
        <v>1</v>
      </c>
      <c r="Q26" s="23"/>
      <c r="R26" s="23"/>
      <c r="S26" s="23">
        <f t="shared" si="6"/>
        <v>0</v>
      </c>
      <c r="T26" s="23">
        <f t="shared" si="7"/>
        <v>1</v>
      </c>
      <c r="U26" s="26">
        <f t="shared" si="4"/>
        <v>1</v>
      </c>
      <c r="V26" s="23">
        <v>1</v>
      </c>
      <c r="W26" s="23">
        <v>1</v>
      </c>
      <c r="X26" s="23">
        <v>1</v>
      </c>
      <c r="Y26" s="23">
        <v>1</v>
      </c>
      <c r="Z26" s="23"/>
      <c r="AA26" s="23"/>
      <c r="AB26" s="26"/>
      <c r="AC26" s="23">
        <v>9691191915</v>
      </c>
    </row>
    <row r="27" spans="1:29" s="27" customFormat="1" ht="19.5" customHeight="1">
      <c r="A27" s="23">
        <v>22</v>
      </c>
      <c r="B27" s="23">
        <v>2622</v>
      </c>
      <c r="C27" s="24" t="s">
        <v>606</v>
      </c>
      <c r="D27" s="25" t="s">
        <v>615</v>
      </c>
      <c r="E27" s="25" t="s">
        <v>616</v>
      </c>
      <c r="F27" s="24">
        <v>33219</v>
      </c>
      <c r="G27" s="23" t="s">
        <v>139</v>
      </c>
      <c r="H27" s="23" t="s">
        <v>9</v>
      </c>
      <c r="I27" s="23" t="s">
        <v>139</v>
      </c>
      <c r="J27" s="47">
        <v>0.5161</v>
      </c>
      <c r="K27" s="23">
        <v>1</v>
      </c>
      <c r="L27" s="23"/>
      <c r="M27" s="23"/>
      <c r="N27" s="23"/>
      <c r="O27" s="23"/>
      <c r="P27" s="23"/>
      <c r="Q27" s="23"/>
      <c r="R27" s="23"/>
      <c r="S27" s="23">
        <f t="shared" si="6"/>
        <v>1</v>
      </c>
      <c r="T27" s="23">
        <f t="shared" si="7"/>
        <v>0</v>
      </c>
      <c r="U27" s="26">
        <f t="shared" si="4"/>
        <v>1</v>
      </c>
      <c r="V27" s="23">
        <v>1</v>
      </c>
      <c r="W27" s="23">
        <v>1</v>
      </c>
      <c r="X27" s="23">
        <v>1</v>
      </c>
      <c r="Y27" s="23">
        <v>1</v>
      </c>
      <c r="Z27" s="23"/>
      <c r="AA27" s="23"/>
      <c r="AB27" s="26"/>
      <c r="AC27" s="23">
        <v>9669567270</v>
      </c>
    </row>
    <row r="28" spans="1:29" s="27" customFormat="1" ht="19.5" customHeight="1">
      <c r="A28" s="23">
        <v>23</v>
      </c>
      <c r="B28" s="23">
        <v>2623</v>
      </c>
      <c r="C28" s="24" t="s">
        <v>606</v>
      </c>
      <c r="D28" s="25" t="s">
        <v>617</v>
      </c>
      <c r="E28" s="25" t="s">
        <v>618</v>
      </c>
      <c r="F28" s="24">
        <v>33577</v>
      </c>
      <c r="G28" s="23" t="s">
        <v>139</v>
      </c>
      <c r="H28" s="23" t="s">
        <v>11</v>
      </c>
      <c r="I28" s="23" t="s">
        <v>139</v>
      </c>
      <c r="J28" s="47">
        <v>0.5017</v>
      </c>
      <c r="K28" s="23"/>
      <c r="L28" s="23"/>
      <c r="M28" s="23"/>
      <c r="N28" s="23"/>
      <c r="O28" s="23">
        <v>1</v>
      </c>
      <c r="P28" s="23"/>
      <c r="Q28" s="23"/>
      <c r="R28" s="23"/>
      <c r="S28" s="23">
        <f t="shared" si="6"/>
        <v>1</v>
      </c>
      <c r="T28" s="23">
        <f t="shared" si="7"/>
        <v>0</v>
      </c>
      <c r="U28" s="26">
        <f t="shared" si="4"/>
        <v>1</v>
      </c>
      <c r="V28" s="23">
        <v>1</v>
      </c>
      <c r="W28" s="23">
        <v>1</v>
      </c>
      <c r="X28" s="23">
        <v>1</v>
      </c>
      <c r="Y28" s="23">
        <v>1</v>
      </c>
      <c r="Z28" s="23"/>
      <c r="AA28" s="23"/>
      <c r="AB28" s="26"/>
      <c r="AC28" s="23">
        <v>8349688145</v>
      </c>
    </row>
    <row r="29" spans="1:29" s="27" customFormat="1" ht="19.5" customHeight="1">
      <c r="A29" s="23">
        <v>24</v>
      </c>
      <c r="B29" s="23">
        <v>2624</v>
      </c>
      <c r="C29" s="24" t="s">
        <v>621</v>
      </c>
      <c r="D29" s="25" t="s">
        <v>635</v>
      </c>
      <c r="E29" s="25" t="s">
        <v>636</v>
      </c>
      <c r="F29" s="24">
        <v>33698</v>
      </c>
      <c r="G29" s="23" t="s">
        <v>139</v>
      </c>
      <c r="H29" s="23" t="s">
        <v>15</v>
      </c>
      <c r="I29" s="23" t="s">
        <v>139</v>
      </c>
      <c r="J29" s="47">
        <v>0.664</v>
      </c>
      <c r="K29" s="23"/>
      <c r="L29" s="23"/>
      <c r="M29" s="23"/>
      <c r="N29" s="23"/>
      <c r="O29" s="23">
        <v>1</v>
      </c>
      <c r="P29" s="23"/>
      <c r="Q29" s="23"/>
      <c r="R29" s="23"/>
      <c r="S29" s="23">
        <f aca="true" t="shared" si="8" ref="S29:S38">SUM(K29+M29+O29+Q29)</f>
        <v>1</v>
      </c>
      <c r="T29" s="23">
        <f aca="true" t="shared" si="9" ref="T29:T38">SUM(L29+N29+P29+R29)</f>
        <v>0</v>
      </c>
      <c r="U29" s="26">
        <f aca="true" t="shared" si="10" ref="U29:U38">SUM(S29:T29)</f>
        <v>1</v>
      </c>
      <c r="V29" s="23">
        <v>1</v>
      </c>
      <c r="W29" s="23">
        <v>1</v>
      </c>
      <c r="X29" s="23">
        <v>1</v>
      </c>
      <c r="Y29" s="23">
        <v>1</v>
      </c>
      <c r="Z29" s="23"/>
      <c r="AA29" s="23"/>
      <c r="AB29" s="26"/>
      <c r="AC29" s="23">
        <v>9770168588</v>
      </c>
    </row>
    <row r="30" spans="1:29" s="27" customFormat="1" ht="19.5" customHeight="1">
      <c r="A30" s="23">
        <v>25</v>
      </c>
      <c r="B30" s="23">
        <v>2625</v>
      </c>
      <c r="C30" s="24" t="s">
        <v>621</v>
      </c>
      <c r="D30" s="25" t="s">
        <v>637</v>
      </c>
      <c r="E30" s="25" t="s">
        <v>638</v>
      </c>
      <c r="F30" s="24">
        <v>35452</v>
      </c>
      <c r="G30" s="23" t="s">
        <v>139</v>
      </c>
      <c r="H30" s="23" t="s">
        <v>11</v>
      </c>
      <c r="I30" s="23" t="s">
        <v>139</v>
      </c>
      <c r="J30" s="47">
        <v>0.5289</v>
      </c>
      <c r="K30" s="23"/>
      <c r="L30" s="23"/>
      <c r="M30" s="23"/>
      <c r="N30" s="23"/>
      <c r="O30" s="23"/>
      <c r="P30" s="23">
        <v>1</v>
      </c>
      <c r="Q30" s="23"/>
      <c r="R30" s="23"/>
      <c r="S30" s="23">
        <f t="shared" si="8"/>
        <v>0</v>
      </c>
      <c r="T30" s="23">
        <f t="shared" si="9"/>
        <v>1</v>
      </c>
      <c r="U30" s="26">
        <f t="shared" si="10"/>
        <v>1</v>
      </c>
      <c r="V30" s="23">
        <v>1</v>
      </c>
      <c r="W30" s="23">
        <v>1</v>
      </c>
      <c r="X30" s="23">
        <v>1</v>
      </c>
      <c r="Y30" s="23">
        <v>1</v>
      </c>
      <c r="Z30" s="23"/>
      <c r="AA30" s="23"/>
      <c r="AB30" s="26"/>
      <c r="AC30" s="23">
        <v>8889364955</v>
      </c>
    </row>
    <row r="31" spans="1:29" s="27" customFormat="1" ht="19.5" customHeight="1">
      <c r="A31" s="23">
        <v>26</v>
      </c>
      <c r="B31" s="23">
        <v>2626</v>
      </c>
      <c r="C31" s="24" t="s">
        <v>621</v>
      </c>
      <c r="D31" s="25" t="s">
        <v>639</v>
      </c>
      <c r="E31" s="25" t="s">
        <v>640</v>
      </c>
      <c r="F31" s="24">
        <v>35221</v>
      </c>
      <c r="G31" s="23" t="s">
        <v>139</v>
      </c>
      <c r="H31" s="23" t="s">
        <v>11</v>
      </c>
      <c r="I31" s="23" t="s">
        <v>139</v>
      </c>
      <c r="J31" s="47">
        <v>0.5383</v>
      </c>
      <c r="K31" s="23"/>
      <c r="L31" s="23"/>
      <c r="M31" s="23"/>
      <c r="N31" s="23"/>
      <c r="O31" s="23"/>
      <c r="P31" s="23">
        <v>1</v>
      </c>
      <c r="Q31" s="23"/>
      <c r="R31" s="23"/>
      <c r="S31" s="23">
        <f t="shared" si="8"/>
        <v>0</v>
      </c>
      <c r="T31" s="23">
        <f t="shared" si="9"/>
        <v>1</v>
      </c>
      <c r="U31" s="26">
        <f t="shared" si="10"/>
        <v>1</v>
      </c>
      <c r="V31" s="23">
        <v>1</v>
      </c>
      <c r="W31" s="23">
        <v>1</v>
      </c>
      <c r="X31" s="23">
        <v>1</v>
      </c>
      <c r="Y31" s="23">
        <v>1</v>
      </c>
      <c r="Z31" s="23"/>
      <c r="AA31" s="23"/>
      <c r="AB31" s="26"/>
      <c r="AC31" s="23">
        <v>8225089458</v>
      </c>
    </row>
    <row r="32" spans="1:29" s="27" customFormat="1" ht="19.5" customHeight="1">
      <c r="A32" s="23">
        <v>27</v>
      </c>
      <c r="B32" s="23">
        <v>2627</v>
      </c>
      <c r="C32" s="24" t="s">
        <v>621</v>
      </c>
      <c r="D32" s="25" t="s">
        <v>219</v>
      </c>
      <c r="E32" s="25" t="s">
        <v>641</v>
      </c>
      <c r="F32" s="24">
        <v>34997</v>
      </c>
      <c r="G32" s="23" t="s">
        <v>139</v>
      </c>
      <c r="H32" s="23" t="s">
        <v>11</v>
      </c>
      <c r="I32" s="23" t="s">
        <v>139</v>
      </c>
      <c r="J32" s="47">
        <v>0.53</v>
      </c>
      <c r="K32" s="23"/>
      <c r="L32" s="23"/>
      <c r="M32" s="23"/>
      <c r="N32" s="23"/>
      <c r="O32" s="23"/>
      <c r="P32" s="23">
        <v>1</v>
      </c>
      <c r="Q32" s="23"/>
      <c r="R32" s="23"/>
      <c r="S32" s="23">
        <f t="shared" si="8"/>
        <v>0</v>
      </c>
      <c r="T32" s="23">
        <f t="shared" si="9"/>
        <v>1</v>
      </c>
      <c r="U32" s="26">
        <f t="shared" si="10"/>
        <v>1</v>
      </c>
      <c r="V32" s="23">
        <v>1</v>
      </c>
      <c r="W32" s="23">
        <v>1</v>
      </c>
      <c r="X32" s="23">
        <v>1</v>
      </c>
      <c r="Y32" s="23">
        <v>1</v>
      </c>
      <c r="Z32" s="23"/>
      <c r="AA32" s="23"/>
      <c r="AB32" s="26"/>
      <c r="AC32" s="23">
        <v>9111957215</v>
      </c>
    </row>
    <row r="33" spans="1:29" s="27" customFormat="1" ht="19.5" customHeight="1">
      <c r="A33" s="23">
        <v>28</v>
      </c>
      <c r="B33" s="23">
        <v>2628</v>
      </c>
      <c r="C33" s="24" t="s">
        <v>621</v>
      </c>
      <c r="D33" s="25" t="s">
        <v>642</v>
      </c>
      <c r="E33" s="25" t="s">
        <v>643</v>
      </c>
      <c r="F33" s="24">
        <v>34133</v>
      </c>
      <c r="G33" s="23" t="s">
        <v>139</v>
      </c>
      <c r="H33" s="23" t="s">
        <v>11</v>
      </c>
      <c r="I33" s="23" t="s">
        <v>139</v>
      </c>
      <c r="J33" s="47">
        <v>0.5239</v>
      </c>
      <c r="K33" s="23"/>
      <c r="L33" s="23"/>
      <c r="M33" s="23"/>
      <c r="N33" s="23"/>
      <c r="O33" s="23"/>
      <c r="P33" s="23">
        <v>1</v>
      </c>
      <c r="Q33" s="23"/>
      <c r="R33" s="23"/>
      <c r="S33" s="23">
        <f t="shared" si="8"/>
        <v>0</v>
      </c>
      <c r="T33" s="23">
        <f t="shared" si="9"/>
        <v>1</v>
      </c>
      <c r="U33" s="26">
        <f t="shared" si="10"/>
        <v>1</v>
      </c>
      <c r="V33" s="23">
        <v>1</v>
      </c>
      <c r="W33" s="23">
        <v>1</v>
      </c>
      <c r="X33" s="23">
        <v>1</v>
      </c>
      <c r="Y33" s="23">
        <v>1</v>
      </c>
      <c r="Z33" s="23"/>
      <c r="AA33" s="23"/>
      <c r="AB33" s="26"/>
      <c r="AC33" s="23">
        <v>7748915830</v>
      </c>
    </row>
    <row r="34" spans="1:29" s="27" customFormat="1" ht="19.5" customHeight="1">
      <c r="A34" s="23">
        <v>29</v>
      </c>
      <c r="B34" s="23">
        <v>2629</v>
      </c>
      <c r="C34" s="24" t="s">
        <v>621</v>
      </c>
      <c r="D34" s="25" t="s">
        <v>644</v>
      </c>
      <c r="E34" s="25" t="s">
        <v>645</v>
      </c>
      <c r="F34" s="24">
        <v>34566</v>
      </c>
      <c r="G34" s="23" t="s">
        <v>139</v>
      </c>
      <c r="H34" s="23" t="s">
        <v>11</v>
      </c>
      <c r="I34" s="23" t="s">
        <v>139</v>
      </c>
      <c r="J34" s="47">
        <v>0.486</v>
      </c>
      <c r="K34" s="23"/>
      <c r="L34" s="23"/>
      <c r="M34" s="23"/>
      <c r="N34" s="23"/>
      <c r="O34" s="23">
        <v>1</v>
      </c>
      <c r="P34" s="23"/>
      <c r="Q34" s="23"/>
      <c r="R34" s="23"/>
      <c r="S34" s="23">
        <f t="shared" si="8"/>
        <v>1</v>
      </c>
      <c r="T34" s="23">
        <f t="shared" si="9"/>
        <v>0</v>
      </c>
      <c r="U34" s="26">
        <f t="shared" si="10"/>
        <v>1</v>
      </c>
      <c r="V34" s="23">
        <v>1</v>
      </c>
      <c r="W34" s="23">
        <v>1</v>
      </c>
      <c r="X34" s="23">
        <v>1</v>
      </c>
      <c r="Y34" s="23">
        <v>1</v>
      </c>
      <c r="Z34" s="23"/>
      <c r="AA34" s="23"/>
      <c r="AB34" s="26"/>
      <c r="AC34" s="23">
        <v>8085928578</v>
      </c>
    </row>
    <row r="35" spans="1:29" s="27" customFormat="1" ht="19.5" customHeight="1">
      <c r="A35" s="23">
        <v>30</v>
      </c>
      <c r="B35" s="23">
        <v>2630</v>
      </c>
      <c r="C35" s="24" t="s">
        <v>621</v>
      </c>
      <c r="D35" s="25" t="s">
        <v>646</v>
      </c>
      <c r="E35" s="25" t="s">
        <v>647</v>
      </c>
      <c r="F35" s="24">
        <v>34689</v>
      </c>
      <c r="G35" s="23" t="s">
        <v>139</v>
      </c>
      <c r="H35" s="23" t="s">
        <v>9</v>
      </c>
      <c r="I35" s="23" t="s">
        <v>139</v>
      </c>
      <c r="J35" s="47">
        <v>0.4817</v>
      </c>
      <c r="K35" s="23">
        <v>1</v>
      </c>
      <c r="L35" s="23"/>
      <c r="M35" s="23"/>
      <c r="N35" s="23"/>
      <c r="O35" s="23"/>
      <c r="P35" s="23"/>
      <c r="Q35" s="23"/>
      <c r="R35" s="23"/>
      <c r="S35" s="23">
        <f t="shared" si="8"/>
        <v>1</v>
      </c>
      <c r="T35" s="23">
        <f t="shared" si="9"/>
        <v>0</v>
      </c>
      <c r="U35" s="26">
        <f t="shared" si="10"/>
        <v>1</v>
      </c>
      <c r="V35" s="23">
        <v>1</v>
      </c>
      <c r="W35" s="23">
        <v>1</v>
      </c>
      <c r="X35" s="23">
        <v>1</v>
      </c>
      <c r="Y35" s="23">
        <v>1</v>
      </c>
      <c r="Z35" s="23"/>
      <c r="AA35" s="23"/>
      <c r="AB35" s="26"/>
      <c r="AC35" s="23">
        <v>8085445534</v>
      </c>
    </row>
    <row r="36" spans="1:29" s="27" customFormat="1" ht="19.5" customHeight="1">
      <c r="A36" s="23">
        <v>31</v>
      </c>
      <c r="B36" s="23">
        <v>2631</v>
      </c>
      <c r="C36" s="24" t="s">
        <v>621</v>
      </c>
      <c r="D36" s="25" t="s">
        <v>648</v>
      </c>
      <c r="E36" s="25" t="s">
        <v>506</v>
      </c>
      <c r="F36" s="24">
        <v>34913</v>
      </c>
      <c r="G36" s="23" t="s">
        <v>139</v>
      </c>
      <c r="H36" s="23" t="s">
        <v>11</v>
      </c>
      <c r="I36" s="23" t="s">
        <v>139</v>
      </c>
      <c r="J36" s="47">
        <v>0.5594</v>
      </c>
      <c r="K36" s="23"/>
      <c r="L36" s="23"/>
      <c r="M36" s="23"/>
      <c r="N36" s="23"/>
      <c r="O36" s="23">
        <v>1</v>
      </c>
      <c r="P36" s="23"/>
      <c r="Q36" s="23"/>
      <c r="R36" s="23"/>
      <c r="S36" s="23">
        <f t="shared" si="8"/>
        <v>1</v>
      </c>
      <c r="T36" s="23">
        <f t="shared" si="9"/>
        <v>0</v>
      </c>
      <c r="U36" s="26">
        <f t="shared" si="10"/>
        <v>1</v>
      </c>
      <c r="V36" s="23">
        <v>1</v>
      </c>
      <c r="W36" s="23">
        <v>1</v>
      </c>
      <c r="X36" s="23">
        <v>1</v>
      </c>
      <c r="Y36" s="23">
        <v>1</v>
      </c>
      <c r="Z36" s="23"/>
      <c r="AA36" s="23"/>
      <c r="AB36" s="26"/>
      <c r="AC36" s="23">
        <v>8770458070</v>
      </c>
    </row>
    <row r="37" spans="1:29" s="27" customFormat="1" ht="19.5" customHeight="1">
      <c r="A37" s="23">
        <v>32</v>
      </c>
      <c r="B37" s="23">
        <v>2632</v>
      </c>
      <c r="C37" s="24" t="s">
        <v>621</v>
      </c>
      <c r="D37" s="25" t="s">
        <v>649</v>
      </c>
      <c r="E37" s="25" t="s">
        <v>650</v>
      </c>
      <c r="F37" s="24">
        <v>34015</v>
      </c>
      <c r="G37" s="23" t="s">
        <v>139</v>
      </c>
      <c r="H37" s="23" t="s">
        <v>11</v>
      </c>
      <c r="I37" s="23" t="s">
        <v>139</v>
      </c>
      <c r="J37" s="47">
        <v>0.7387</v>
      </c>
      <c r="K37" s="23"/>
      <c r="L37" s="23"/>
      <c r="M37" s="23"/>
      <c r="N37" s="23"/>
      <c r="O37" s="23">
        <v>1</v>
      </c>
      <c r="P37" s="23"/>
      <c r="Q37" s="23"/>
      <c r="R37" s="23"/>
      <c r="S37" s="23">
        <f t="shared" si="8"/>
        <v>1</v>
      </c>
      <c r="T37" s="23">
        <f t="shared" si="9"/>
        <v>0</v>
      </c>
      <c r="U37" s="26">
        <f t="shared" si="10"/>
        <v>1</v>
      </c>
      <c r="V37" s="23">
        <v>1</v>
      </c>
      <c r="W37" s="23">
        <v>1</v>
      </c>
      <c r="X37" s="23">
        <v>1</v>
      </c>
      <c r="Y37" s="23">
        <v>1</v>
      </c>
      <c r="Z37" s="23"/>
      <c r="AA37" s="23"/>
      <c r="AB37" s="26"/>
      <c r="AC37" s="23">
        <v>9752326335</v>
      </c>
    </row>
    <row r="38" spans="1:29" s="27" customFormat="1" ht="19.5" customHeight="1">
      <c r="A38" s="23">
        <v>33</v>
      </c>
      <c r="B38" s="23">
        <v>2633</v>
      </c>
      <c r="C38" s="24" t="s">
        <v>621</v>
      </c>
      <c r="D38" s="25" t="s">
        <v>651</v>
      </c>
      <c r="E38" s="25" t="s">
        <v>652</v>
      </c>
      <c r="F38" s="24">
        <v>34615</v>
      </c>
      <c r="G38" s="23" t="s">
        <v>139</v>
      </c>
      <c r="H38" s="23" t="s">
        <v>15</v>
      </c>
      <c r="I38" s="23" t="s">
        <v>139</v>
      </c>
      <c r="J38" s="47">
        <v>0.7176</v>
      </c>
      <c r="K38" s="23"/>
      <c r="L38" s="23"/>
      <c r="M38" s="23"/>
      <c r="N38" s="23"/>
      <c r="O38" s="23"/>
      <c r="P38" s="23"/>
      <c r="Q38" s="23"/>
      <c r="R38" s="23">
        <v>1</v>
      </c>
      <c r="S38" s="23">
        <f t="shared" si="8"/>
        <v>0</v>
      </c>
      <c r="T38" s="23">
        <f t="shared" si="9"/>
        <v>1</v>
      </c>
      <c r="U38" s="26">
        <f t="shared" si="10"/>
        <v>1</v>
      </c>
      <c r="V38" s="23">
        <v>1</v>
      </c>
      <c r="W38" s="23">
        <v>1</v>
      </c>
      <c r="X38" s="23">
        <v>1</v>
      </c>
      <c r="Y38" s="23">
        <v>1</v>
      </c>
      <c r="Z38" s="23"/>
      <c r="AA38" s="23"/>
      <c r="AB38" s="26"/>
      <c r="AC38" s="23">
        <v>8962962382</v>
      </c>
    </row>
    <row r="39" spans="1:29" s="27" customFormat="1" ht="19.5" customHeight="1">
      <c r="A39" s="23">
        <v>34</v>
      </c>
      <c r="B39" s="23">
        <v>2634</v>
      </c>
      <c r="C39" s="24" t="s">
        <v>621</v>
      </c>
      <c r="D39" s="25" t="s">
        <v>663</v>
      </c>
      <c r="E39" s="25" t="s">
        <v>664</v>
      </c>
      <c r="F39" s="24">
        <v>34865</v>
      </c>
      <c r="G39" s="23" t="s">
        <v>139</v>
      </c>
      <c r="H39" s="23" t="s">
        <v>10</v>
      </c>
      <c r="I39" s="23" t="s">
        <v>139</v>
      </c>
      <c r="J39" s="47">
        <v>0.5028</v>
      </c>
      <c r="K39" s="23"/>
      <c r="L39" s="23"/>
      <c r="M39" s="23"/>
      <c r="N39" s="23">
        <v>1</v>
      </c>
      <c r="O39" s="23"/>
      <c r="P39" s="23"/>
      <c r="Q39" s="23"/>
      <c r="R39" s="23"/>
      <c r="S39" s="23">
        <f aca="true" t="shared" si="11" ref="S39:T41">SUM(K39+M39+O39+Q39)</f>
        <v>0</v>
      </c>
      <c r="T39" s="23">
        <f t="shared" si="11"/>
        <v>1</v>
      </c>
      <c r="U39" s="26">
        <f>SUM(S39:T39)</f>
        <v>1</v>
      </c>
      <c r="V39" s="23">
        <v>1</v>
      </c>
      <c r="W39" s="23">
        <v>1</v>
      </c>
      <c r="X39" s="23">
        <v>1</v>
      </c>
      <c r="Y39" s="23">
        <v>1</v>
      </c>
      <c r="Z39" s="23"/>
      <c r="AA39" s="23"/>
      <c r="AB39" s="26"/>
      <c r="AC39" s="23">
        <v>8817646303</v>
      </c>
    </row>
    <row r="40" spans="1:29" s="27" customFormat="1" ht="19.5" customHeight="1">
      <c r="A40" s="23">
        <v>35</v>
      </c>
      <c r="B40" s="23">
        <v>2635</v>
      </c>
      <c r="C40" s="24" t="s">
        <v>621</v>
      </c>
      <c r="D40" s="25" t="s">
        <v>672</v>
      </c>
      <c r="E40" s="25" t="s">
        <v>673</v>
      </c>
      <c r="F40" s="24" t="s">
        <v>674</v>
      </c>
      <c r="G40" s="23" t="s">
        <v>139</v>
      </c>
      <c r="H40" s="23" t="s">
        <v>11</v>
      </c>
      <c r="I40" s="23" t="s">
        <v>139</v>
      </c>
      <c r="J40" s="47">
        <v>0.5216</v>
      </c>
      <c r="K40" s="23"/>
      <c r="L40" s="23"/>
      <c r="M40" s="23"/>
      <c r="N40" s="23"/>
      <c r="O40" s="23"/>
      <c r="P40" s="23">
        <v>1</v>
      </c>
      <c r="Q40" s="23"/>
      <c r="R40" s="23"/>
      <c r="S40" s="23">
        <f t="shared" si="11"/>
        <v>0</v>
      </c>
      <c r="T40" s="23">
        <f t="shared" si="11"/>
        <v>1</v>
      </c>
      <c r="U40" s="26">
        <f>SUM(S40:T40)</f>
        <v>1</v>
      </c>
      <c r="V40" s="23">
        <v>1</v>
      </c>
      <c r="W40" s="23">
        <v>1</v>
      </c>
      <c r="X40" s="23">
        <v>1</v>
      </c>
      <c r="Y40" s="23">
        <v>1</v>
      </c>
      <c r="Z40" s="23"/>
      <c r="AA40" s="23"/>
      <c r="AB40" s="26"/>
      <c r="AC40" s="23">
        <v>7692888369</v>
      </c>
    </row>
    <row r="41" spans="1:29" s="27" customFormat="1" ht="19.5" customHeight="1">
      <c r="A41" s="23">
        <v>36</v>
      </c>
      <c r="B41" s="23">
        <v>2636</v>
      </c>
      <c r="C41" s="24" t="s">
        <v>621</v>
      </c>
      <c r="D41" s="25" t="s">
        <v>117</v>
      </c>
      <c r="E41" s="25" t="s">
        <v>677</v>
      </c>
      <c r="F41" s="24" t="s">
        <v>678</v>
      </c>
      <c r="G41" s="23" t="s">
        <v>139</v>
      </c>
      <c r="H41" s="23" t="s">
        <v>15</v>
      </c>
      <c r="I41" s="23" t="s">
        <v>139</v>
      </c>
      <c r="J41" s="47">
        <v>0.52</v>
      </c>
      <c r="K41" s="23"/>
      <c r="L41" s="23"/>
      <c r="M41" s="23"/>
      <c r="N41" s="23"/>
      <c r="O41" s="23"/>
      <c r="P41" s="23"/>
      <c r="Q41" s="23"/>
      <c r="R41" s="23">
        <v>1</v>
      </c>
      <c r="S41" s="23">
        <f t="shared" si="11"/>
        <v>0</v>
      </c>
      <c r="T41" s="23">
        <f t="shared" si="11"/>
        <v>1</v>
      </c>
      <c r="U41" s="26">
        <f>SUM(S41:T41)</f>
        <v>1</v>
      </c>
      <c r="V41" s="23">
        <v>1</v>
      </c>
      <c r="W41" s="23">
        <v>1</v>
      </c>
      <c r="X41" s="23">
        <v>1</v>
      </c>
      <c r="Y41" s="23">
        <v>1</v>
      </c>
      <c r="Z41" s="23"/>
      <c r="AA41" s="23"/>
      <c r="AB41" s="26"/>
      <c r="AC41" s="23">
        <v>7697348828</v>
      </c>
    </row>
    <row r="42" spans="1:29" s="28" customFormat="1" ht="19.5" customHeight="1">
      <c r="A42" s="23"/>
      <c r="B42" s="23"/>
      <c r="C42" s="24"/>
      <c r="D42" s="25" t="s">
        <v>14</v>
      </c>
      <c r="E42" s="25"/>
      <c r="F42" s="24"/>
      <c r="G42" s="23"/>
      <c r="H42" s="23"/>
      <c r="I42" s="23"/>
      <c r="J42" s="23"/>
      <c r="K42" s="23">
        <f>SUM(K6:K41)</f>
        <v>5</v>
      </c>
      <c r="L42" s="23">
        <f>SUM(L6:L41)</f>
        <v>3</v>
      </c>
      <c r="M42" s="23"/>
      <c r="N42" s="23">
        <f aca="true" t="shared" si="12" ref="N42:Y42">SUM(N6:N41)</f>
        <v>1</v>
      </c>
      <c r="O42" s="23">
        <f t="shared" si="12"/>
        <v>10</v>
      </c>
      <c r="P42" s="23">
        <f t="shared" si="12"/>
        <v>10</v>
      </c>
      <c r="Q42" s="23">
        <f t="shared" si="12"/>
        <v>1</v>
      </c>
      <c r="R42" s="23">
        <f t="shared" si="12"/>
        <v>6</v>
      </c>
      <c r="S42" s="23">
        <f t="shared" si="12"/>
        <v>16</v>
      </c>
      <c r="T42" s="23">
        <f t="shared" si="12"/>
        <v>20</v>
      </c>
      <c r="U42" s="23">
        <f t="shared" si="12"/>
        <v>36</v>
      </c>
      <c r="V42" s="23">
        <f t="shared" si="12"/>
        <v>36</v>
      </c>
      <c r="W42" s="23">
        <f t="shared" si="12"/>
        <v>36</v>
      </c>
      <c r="X42" s="23">
        <f t="shared" si="12"/>
        <v>36</v>
      </c>
      <c r="Y42" s="23">
        <f t="shared" si="12"/>
        <v>36</v>
      </c>
      <c r="Z42" s="23"/>
      <c r="AA42" s="23"/>
      <c r="AB42" s="23"/>
      <c r="AC42" s="23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</sheetData>
  <sheetProtection/>
  <mergeCells count="27">
    <mergeCell ref="J3:J5"/>
    <mergeCell ref="AC4:AC5"/>
    <mergeCell ref="X4:X5"/>
    <mergeCell ref="Y4:Y5"/>
    <mergeCell ref="Z4:Z5"/>
    <mergeCell ref="AA4:AA5"/>
    <mergeCell ref="AB4:AB5"/>
    <mergeCell ref="I3:I5"/>
    <mergeCell ref="K3:T3"/>
    <mergeCell ref="V3:AB3"/>
    <mergeCell ref="K4:L4"/>
    <mergeCell ref="M4:N4"/>
    <mergeCell ref="O4:P4"/>
    <mergeCell ref="Q4:R4"/>
    <mergeCell ref="S4:U4"/>
    <mergeCell ref="V4:V5"/>
    <mergeCell ref="W4:W5"/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24" right="0.27" top="0.27" bottom="0.24" header="0.18" footer="0.16"/>
  <pageSetup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A1" sqref="A1:AD8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10.00390625" style="1" customWidth="1"/>
    <col min="4" max="4" width="26.140625" style="4" customWidth="1"/>
    <col min="5" max="5" width="27.7109375" style="4" customWidth="1"/>
    <col min="6" max="6" width="9.57421875" style="1" customWidth="1"/>
    <col min="7" max="7" width="14.140625" style="1" customWidth="1"/>
    <col min="8" max="8" width="5.8515625" style="1" customWidth="1"/>
    <col min="9" max="9" width="4.57421875" style="1" customWidth="1"/>
    <col min="10" max="10" width="6.421875" style="1" customWidth="1"/>
    <col min="11" max="26" width="3.421875" style="1" customWidth="1"/>
    <col min="27" max="29" width="3.421875" style="1" hidden="1" customWidth="1"/>
    <col min="30" max="30" width="10.57421875" style="1" customWidth="1"/>
    <col min="31" max="31" width="10.7109375" style="1" customWidth="1"/>
    <col min="32" max="16384" width="9.140625" style="1" customWidth="1"/>
  </cols>
  <sheetData>
    <row r="1" spans="1:30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63.75" customHeight="1">
      <c r="A2" s="64" t="s">
        <v>91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s="2" customFormat="1" ht="33.75" customHeight="1">
      <c r="A3" s="56" t="s">
        <v>4</v>
      </c>
      <c r="B3" s="56" t="s">
        <v>16</v>
      </c>
      <c r="C3" s="56" t="s">
        <v>7</v>
      </c>
      <c r="D3" s="73" t="s">
        <v>5</v>
      </c>
      <c r="E3" s="56" t="s">
        <v>12</v>
      </c>
      <c r="F3" s="56" t="s">
        <v>6</v>
      </c>
      <c r="G3" s="56" t="s">
        <v>8</v>
      </c>
      <c r="H3" s="57" t="s">
        <v>51</v>
      </c>
      <c r="I3" s="57" t="s">
        <v>52</v>
      </c>
      <c r="J3" s="60" t="s">
        <v>161</v>
      </c>
      <c r="K3" s="65" t="s">
        <v>20</v>
      </c>
      <c r="L3" s="66"/>
      <c r="M3" s="66"/>
      <c r="N3" s="66"/>
      <c r="O3" s="66"/>
      <c r="P3" s="66"/>
      <c r="Q3" s="66"/>
      <c r="R3" s="66"/>
      <c r="S3" s="66"/>
      <c r="T3" s="66"/>
      <c r="U3" s="67"/>
      <c r="V3" s="56" t="s">
        <v>13</v>
      </c>
      <c r="W3" s="56"/>
      <c r="X3" s="56"/>
      <c r="Y3" s="56"/>
      <c r="Z3" s="56"/>
      <c r="AA3" s="56"/>
      <c r="AB3" s="56"/>
      <c r="AC3" s="65"/>
      <c r="AD3" s="11" t="s">
        <v>17</v>
      </c>
    </row>
    <row r="4" spans="1:30" s="2" customFormat="1" ht="32.25" customHeight="1">
      <c r="A4" s="56"/>
      <c r="B4" s="56"/>
      <c r="C4" s="56"/>
      <c r="D4" s="73"/>
      <c r="E4" s="56"/>
      <c r="F4" s="56"/>
      <c r="G4" s="56"/>
      <c r="H4" s="58"/>
      <c r="I4" s="58"/>
      <c r="J4" s="61"/>
      <c r="K4" s="65" t="s">
        <v>9</v>
      </c>
      <c r="L4" s="67"/>
      <c r="M4" s="56" t="s">
        <v>10</v>
      </c>
      <c r="N4" s="56"/>
      <c r="O4" s="56" t="s">
        <v>11</v>
      </c>
      <c r="P4" s="56"/>
      <c r="Q4" s="56" t="s">
        <v>15</v>
      </c>
      <c r="R4" s="56"/>
      <c r="S4" s="65" t="s">
        <v>14</v>
      </c>
      <c r="T4" s="66"/>
      <c r="U4" s="67"/>
      <c r="V4" s="74" t="s">
        <v>104</v>
      </c>
      <c r="W4" s="77" t="s">
        <v>105</v>
      </c>
      <c r="X4" s="74" t="s">
        <v>106</v>
      </c>
      <c r="Y4" s="74" t="s">
        <v>107</v>
      </c>
      <c r="Z4" s="74" t="s">
        <v>108</v>
      </c>
      <c r="AA4" s="69"/>
      <c r="AB4" s="69"/>
      <c r="AC4" s="79"/>
      <c r="AD4" s="70"/>
    </row>
    <row r="5" spans="1:30" s="2" customFormat="1" ht="51.75" customHeight="1">
      <c r="A5" s="56"/>
      <c r="B5" s="56"/>
      <c r="C5" s="56"/>
      <c r="D5" s="73"/>
      <c r="E5" s="56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4"/>
      <c r="W5" s="78"/>
      <c r="X5" s="74"/>
      <c r="Y5" s="74"/>
      <c r="Z5" s="74"/>
      <c r="AA5" s="69"/>
      <c r="AB5" s="69"/>
      <c r="AC5" s="79"/>
      <c r="AD5" s="72"/>
    </row>
    <row r="6" spans="1:30" ht="21" customHeight="1">
      <c r="A6" s="23">
        <v>1</v>
      </c>
      <c r="B6" s="23">
        <v>2716</v>
      </c>
      <c r="C6" s="24" t="s">
        <v>418</v>
      </c>
      <c r="D6" s="25" t="s">
        <v>396</v>
      </c>
      <c r="E6" s="25" t="s">
        <v>195</v>
      </c>
      <c r="F6" s="30" t="s">
        <v>427</v>
      </c>
      <c r="G6" s="25" t="s">
        <v>428</v>
      </c>
      <c r="H6" s="25" t="s">
        <v>11</v>
      </c>
      <c r="I6" s="23" t="s">
        <v>139</v>
      </c>
      <c r="J6" s="23"/>
      <c r="K6" s="23"/>
      <c r="L6" s="23"/>
      <c r="M6" s="23"/>
      <c r="N6" s="23"/>
      <c r="O6" s="23"/>
      <c r="P6" s="23">
        <v>1</v>
      </c>
      <c r="Q6" s="23"/>
      <c r="R6" s="23"/>
      <c r="S6" s="23">
        <f>SUM(K6+M6+O6+Q6)</f>
        <v>0</v>
      </c>
      <c r="T6" s="23">
        <f>SUM(L6+N6+P6+R6)</f>
        <v>1</v>
      </c>
      <c r="U6" s="26">
        <f>SUM(S6:T6)</f>
        <v>1</v>
      </c>
      <c r="V6" s="23">
        <v>1</v>
      </c>
      <c r="W6" s="23">
        <v>1</v>
      </c>
      <c r="X6" s="23">
        <v>1</v>
      </c>
      <c r="Y6" s="23">
        <v>1</v>
      </c>
      <c r="Z6" s="23">
        <v>1</v>
      </c>
      <c r="AA6" s="25"/>
      <c r="AB6" s="25"/>
      <c r="AC6" s="25"/>
      <c r="AD6" s="25">
        <v>7089545082</v>
      </c>
    </row>
    <row r="7" spans="1:30" ht="21" customHeight="1">
      <c r="A7" s="23">
        <v>2</v>
      </c>
      <c r="B7" s="23">
        <v>2717</v>
      </c>
      <c r="C7" s="24" t="s">
        <v>505</v>
      </c>
      <c r="D7" s="25" t="s">
        <v>564</v>
      </c>
      <c r="E7" s="25" t="s">
        <v>565</v>
      </c>
      <c r="F7" s="30" t="s">
        <v>566</v>
      </c>
      <c r="G7" s="25" t="s">
        <v>567</v>
      </c>
      <c r="H7" s="25" t="s">
        <v>10</v>
      </c>
      <c r="I7" s="23" t="s">
        <v>139</v>
      </c>
      <c r="J7" s="23"/>
      <c r="K7" s="23"/>
      <c r="L7" s="23"/>
      <c r="M7" s="23">
        <v>1</v>
      </c>
      <c r="N7" s="23"/>
      <c r="O7" s="23"/>
      <c r="P7" s="23"/>
      <c r="Q7" s="23"/>
      <c r="R7" s="23"/>
      <c r="S7" s="23">
        <f>SUM(K7+M7+O7+Q7)</f>
        <v>1</v>
      </c>
      <c r="T7" s="23">
        <f>SUM(L7+N7+P7+R7)</f>
        <v>0</v>
      </c>
      <c r="U7" s="26">
        <f>SUM(S7:T7)</f>
        <v>1</v>
      </c>
      <c r="V7" s="23">
        <v>1</v>
      </c>
      <c r="W7" s="23">
        <v>1</v>
      </c>
      <c r="X7" s="23">
        <v>1</v>
      </c>
      <c r="Y7" s="23">
        <v>1</v>
      </c>
      <c r="Z7" s="23">
        <v>1</v>
      </c>
      <c r="AA7" s="25"/>
      <c r="AB7" s="25"/>
      <c r="AC7" s="25"/>
      <c r="AD7" s="25">
        <v>9752458082</v>
      </c>
    </row>
    <row r="8" spans="1:30" ht="21" customHeight="1">
      <c r="A8" s="23"/>
      <c r="B8" s="23"/>
      <c r="C8" s="24"/>
      <c r="D8" s="25" t="s">
        <v>14</v>
      </c>
      <c r="E8" s="25"/>
      <c r="F8" s="24"/>
      <c r="G8" s="23"/>
      <c r="H8" s="23"/>
      <c r="I8" s="23"/>
      <c r="J8" s="23"/>
      <c r="K8" s="23">
        <f>SUM(K6:K7)</f>
        <v>0</v>
      </c>
      <c r="L8" s="23">
        <f>SUM(L6:L7)</f>
        <v>0</v>
      </c>
      <c r="M8" s="23">
        <f>SUM(M6:M7)</f>
        <v>1</v>
      </c>
      <c r="N8" s="23"/>
      <c r="O8" s="23">
        <f>SUM(O6:O7)</f>
        <v>0</v>
      </c>
      <c r="P8" s="23">
        <f>SUM(P6:P7)</f>
        <v>1</v>
      </c>
      <c r="Q8" s="23"/>
      <c r="R8" s="23"/>
      <c r="S8" s="23">
        <f aca="true" t="shared" si="0" ref="S8:Z8">SUM(S6:S7)</f>
        <v>1</v>
      </c>
      <c r="T8" s="23">
        <f t="shared" si="0"/>
        <v>1</v>
      </c>
      <c r="U8" s="23">
        <f t="shared" si="0"/>
        <v>2</v>
      </c>
      <c r="V8" s="23">
        <f t="shared" si="0"/>
        <v>2</v>
      </c>
      <c r="W8" s="23">
        <f t="shared" si="0"/>
        <v>2</v>
      </c>
      <c r="X8" s="23">
        <f t="shared" si="0"/>
        <v>2</v>
      </c>
      <c r="Y8" s="23">
        <f t="shared" si="0"/>
        <v>2</v>
      </c>
      <c r="Z8" s="23">
        <f t="shared" si="0"/>
        <v>2</v>
      </c>
      <c r="AA8" s="14"/>
      <c r="AB8" s="14"/>
      <c r="AC8" s="14"/>
      <c r="AD8" s="14"/>
    </row>
    <row r="9" spans="4:5" ht="12.75">
      <c r="D9" s="1"/>
      <c r="E9" s="1"/>
    </row>
    <row r="10" spans="4:5" ht="12.75">
      <c r="D10" s="1"/>
      <c r="E10" s="1"/>
    </row>
    <row r="11" spans="4:5" ht="12.75">
      <c r="D11" s="1"/>
      <c r="E11" s="1"/>
    </row>
    <row r="12" spans="4:5" ht="12.75">
      <c r="D12" s="1"/>
      <c r="E12" s="1"/>
    </row>
    <row r="13" spans="4:5" ht="12.75">
      <c r="D13" s="1"/>
      <c r="E13" s="1"/>
    </row>
    <row r="14" spans="4:5" ht="12.75">
      <c r="D14" s="1"/>
      <c r="E14" s="1"/>
    </row>
    <row r="15" spans="4:5" ht="12.75">
      <c r="D15" s="1"/>
      <c r="E15" s="1"/>
    </row>
    <row r="16" spans="4:5" ht="12.75">
      <c r="D16" s="1"/>
      <c r="E16" s="1"/>
    </row>
    <row r="17" spans="4:5" ht="12.75">
      <c r="D17" s="1"/>
      <c r="E17" s="1"/>
    </row>
    <row r="18" spans="4:5" ht="12.75">
      <c r="D18" s="1"/>
      <c r="E18" s="1"/>
    </row>
    <row r="19" spans="4:5" ht="12.75">
      <c r="D19" s="1"/>
      <c r="E19" s="1"/>
    </row>
    <row r="20" spans="4:5" ht="12.75">
      <c r="D20" s="1"/>
      <c r="E20" s="1"/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</sheetData>
  <sheetProtection/>
  <mergeCells count="28">
    <mergeCell ref="A1:AD1"/>
    <mergeCell ref="A2:AD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V3:AC3"/>
    <mergeCell ref="K4:L4"/>
    <mergeCell ref="M4:N4"/>
    <mergeCell ref="O4:P4"/>
    <mergeCell ref="Q4:R4"/>
    <mergeCell ref="S4:U4"/>
    <mergeCell ref="V4:V5"/>
    <mergeCell ref="W4:W5"/>
    <mergeCell ref="J3:J5"/>
    <mergeCell ref="K3:U3"/>
    <mergeCell ref="AD4:AD5"/>
    <mergeCell ref="X4:X5"/>
    <mergeCell ref="Y4:Y5"/>
    <mergeCell ref="Z4:Z5"/>
    <mergeCell ref="AA4:AA5"/>
    <mergeCell ref="AB4:AB5"/>
    <mergeCell ref="AC4:AC5"/>
  </mergeCells>
  <printOptions/>
  <pageMargins left="0.31" right="0.35" top="0.28" bottom="0.24" header="0.21" footer="0.16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9"/>
  <sheetViews>
    <sheetView workbookViewId="0" topLeftCell="A2">
      <selection activeCell="O15" sqref="O15"/>
    </sheetView>
  </sheetViews>
  <sheetFormatPr defaultColWidth="9.140625" defaultRowHeight="12.75"/>
  <cols>
    <col min="1" max="1" width="5.57421875" style="1" customWidth="1"/>
    <col min="2" max="2" width="7.00390625" style="1" customWidth="1"/>
    <col min="3" max="3" width="10.00390625" style="1" customWidth="1"/>
    <col min="4" max="4" width="26.57421875" style="4" customWidth="1"/>
    <col min="5" max="5" width="30.140625" style="4" customWidth="1"/>
    <col min="6" max="6" width="10.140625" style="1" customWidth="1"/>
    <col min="7" max="7" width="10.8515625" style="1" customWidth="1"/>
    <col min="8" max="8" width="7.140625" style="1" customWidth="1"/>
    <col min="9" max="9" width="6.8515625" style="1" customWidth="1"/>
    <col min="10" max="10" width="8.28125" style="1" customWidth="1"/>
    <col min="11" max="26" width="3.140625" style="1" customWidth="1"/>
    <col min="27" max="29" width="3.421875" style="1" hidden="1" customWidth="1"/>
    <col min="30" max="30" width="11.28125" style="1" customWidth="1"/>
    <col min="31" max="31" width="10.7109375" style="1" customWidth="1"/>
    <col min="32" max="16384" width="9.140625" style="1" customWidth="1"/>
  </cols>
  <sheetData>
    <row r="1" spans="1:30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61.5" customHeight="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s="2" customFormat="1" ht="16.5" customHeight="1">
      <c r="A3" s="56" t="s">
        <v>4</v>
      </c>
      <c r="B3" s="56" t="s">
        <v>16</v>
      </c>
      <c r="C3" s="56" t="s">
        <v>7</v>
      </c>
      <c r="D3" s="73" t="s">
        <v>5</v>
      </c>
      <c r="E3" s="56" t="s">
        <v>12</v>
      </c>
      <c r="F3" s="56" t="s">
        <v>6</v>
      </c>
      <c r="G3" s="56" t="s">
        <v>8</v>
      </c>
      <c r="H3" s="57" t="s">
        <v>51</v>
      </c>
      <c r="I3" s="57" t="s">
        <v>52</v>
      </c>
      <c r="J3" s="60" t="s">
        <v>161</v>
      </c>
      <c r="K3" s="56" t="s">
        <v>20</v>
      </c>
      <c r="L3" s="56"/>
      <c r="M3" s="56"/>
      <c r="N3" s="56"/>
      <c r="O3" s="56"/>
      <c r="P3" s="56"/>
      <c r="Q3" s="56"/>
      <c r="R3" s="56"/>
      <c r="S3" s="56"/>
      <c r="T3" s="56"/>
      <c r="U3" s="7"/>
      <c r="V3" s="56" t="s">
        <v>13</v>
      </c>
      <c r="W3" s="56"/>
      <c r="X3" s="56"/>
      <c r="Y3" s="56"/>
      <c r="Z3" s="56"/>
      <c r="AA3" s="56"/>
      <c r="AB3" s="56"/>
      <c r="AC3" s="65"/>
      <c r="AD3" s="11" t="s">
        <v>17</v>
      </c>
    </row>
    <row r="4" spans="1:30" s="2" customFormat="1" ht="32.25" customHeight="1">
      <c r="A4" s="56"/>
      <c r="B4" s="56"/>
      <c r="C4" s="56"/>
      <c r="D4" s="73"/>
      <c r="E4" s="56"/>
      <c r="F4" s="56"/>
      <c r="G4" s="56"/>
      <c r="H4" s="58"/>
      <c r="I4" s="58"/>
      <c r="J4" s="61"/>
      <c r="K4" s="65" t="s">
        <v>9</v>
      </c>
      <c r="L4" s="67"/>
      <c r="M4" s="56" t="s">
        <v>10</v>
      </c>
      <c r="N4" s="56"/>
      <c r="O4" s="56" t="s">
        <v>11</v>
      </c>
      <c r="P4" s="56"/>
      <c r="Q4" s="56" t="s">
        <v>15</v>
      </c>
      <c r="R4" s="56"/>
      <c r="S4" s="65" t="s">
        <v>14</v>
      </c>
      <c r="T4" s="66"/>
      <c r="U4" s="67"/>
      <c r="V4" s="74" t="s">
        <v>71</v>
      </c>
      <c r="W4" s="77" t="s">
        <v>72</v>
      </c>
      <c r="X4" s="74" t="s">
        <v>73</v>
      </c>
      <c r="Y4" s="74" t="s">
        <v>74</v>
      </c>
      <c r="Z4" s="74" t="s">
        <v>75</v>
      </c>
      <c r="AA4" s="69"/>
      <c r="AB4" s="69"/>
      <c r="AC4" s="79"/>
      <c r="AD4" s="70"/>
    </row>
    <row r="5" spans="1:30" s="2" customFormat="1" ht="68.25" customHeight="1">
      <c r="A5" s="56"/>
      <c r="B5" s="56"/>
      <c r="C5" s="56"/>
      <c r="D5" s="73"/>
      <c r="E5" s="56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4"/>
      <c r="W5" s="78"/>
      <c r="X5" s="74"/>
      <c r="Y5" s="74"/>
      <c r="Z5" s="74"/>
      <c r="AA5" s="69"/>
      <c r="AB5" s="69"/>
      <c r="AC5" s="79"/>
      <c r="AD5" s="72"/>
    </row>
    <row r="6" spans="1:30" ht="23.25" customHeight="1">
      <c r="A6" s="23">
        <v>1</v>
      </c>
      <c r="B6" s="23">
        <v>2315</v>
      </c>
      <c r="C6" s="24" t="s">
        <v>454</v>
      </c>
      <c r="D6" s="25" t="s">
        <v>475</v>
      </c>
      <c r="E6" s="25" t="s">
        <v>476</v>
      </c>
      <c r="F6" s="24">
        <v>35145</v>
      </c>
      <c r="G6" s="23" t="s">
        <v>139</v>
      </c>
      <c r="H6" s="23" t="s">
        <v>11</v>
      </c>
      <c r="I6" s="23" t="s">
        <v>139</v>
      </c>
      <c r="J6" s="47">
        <v>0.565</v>
      </c>
      <c r="K6" s="23"/>
      <c r="L6" s="23"/>
      <c r="M6" s="23"/>
      <c r="N6" s="23"/>
      <c r="O6" s="23"/>
      <c r="P6" s="23">
        <v>1</v>
      </c>
      <c r="Q6" s="23"/>
      <c r="R6" s="23"/>
      <c r="S6" s="23">
        <f aca="true" t="shared" si="0" ref="S6:T8">SUM(K6+M6+O6+Q6)</f>
        <v>0</v>
      </c>
      <c r="T6" s="23">
        <f t="shared" si="0"/>
        <v>1</v>
      </c>
      <c r="U6" s="26">
        <f aca="true" t="shared" si="1" ref="U6:U12">SUM(S6:T6)</f>
        <v>1</v>
      </c>
      <c r="V6" s="23">
        <v>1</v>
      </c>
      <c r="W6" s="23">
        <v>1</v>
      </c>
      <c r="X6" s="23">
        <v>1</v>
      </c>
      <c r="Y6" s="23">
        <v>1</v>
      </c>
      <c r="Z6" s="23">
        <v>1</v>
      </c>
      <c r="AA6" s="23"/>
      <c r="AB6" s="23"/>
      <c r="AC6" s="23"/>
      <c r="AD6" s="23">
        <v>9752533015</v>
      </c>
    </row>
    <row r="7" spans="1:30" ht="23.25" customHeight="1">
      <c r="A7" s="23">
        <v>2</v>
      </c>
      <c r="B7" s="23">
        <v>2316</v>
      </c>
      <c r="C7" s="24" t="s">
        <v>479</v>
      </c>
      <c r="D7" s="25" t="s">
        <v>480</v>
      </c>
      <c r="E7" s="25" t="s">
        <v>481</v>
      </c>
      <c r="F7" s="24">
        <v>35294</v>
      </c>
      <c r="G7" s="23" t="s">
        <v>139</v>
      </c>
      <c r="H7" s="23" t="s">
        <v>11</v>
      </c>
      <c r="I7" s="23" t="s">
        <v>139</v>
      </c>
      <c r="J7" s="47">
        <v>0.5366</v>
      </c>
      <c r="K7" s="23"/>
      <c r="L7" s="23"/>
      <c r="M7" s="23"/>
      <c r="N7" s="23"/>
      <c r="O7" s="23">
        <v>1</v>
      </c>
      <c r="P7" s="23"/>
      <c r="Q7" s="23"/>
      <c r="R7" s="23"/>
      <c r="S7" s="23">
        <f t="shared" si="0"/>
        <v>1</v>
      </c>
      <c r="T7" s="23">
        <f t="shared" si="0"/>
        <v>0</v>
      </c>
      <c r="U7" s="26">
        <f t="shared" si="1"/>
        <v>1</v>
      </c>
      <c r="V7" s="23">
        <v>1</v>
      </c>
      <c r="W7" s="23">
        <v>1</v>
      </c>
      <c r="X7" s="23">
        <v>1</v>
      </c>
      <c r="Y7" s="23">
        <v>1</v>
      </c>
      <c r="Z7" s="23">
        <v>1</v>
      </c>
      <c r="AA7" s="23"/>
      <c r="AB7" s="23"/>
      <c r="AC7" s="23"/>
      <c r="AD7" s="23">
        <v>7828524876</v>
      </c>
    </row>
    <row r="8" spans="1:30" ht="23.25" customHeight="1">
      <c r="A8" s="23">
        <v>3</v>
      </c>
      <c r="B8" s="23">
        <v>2317</v>
      </c>
      <c r="C8" s="24" t="s">
        <v>489</v>
      </c>
      <c r="D8" s="25" t="s">
        <v>77</v>
      </c>
      <c r="E8" s="25" t="s">
        <v>221</v>
      </c>
      <c r="F8" s="24">
        <v>35084</v>
      </c>
      <c r="G8" s="23" t="s">
        <v>139</v>
      </c>
      <c r="H8" s="23" t="s">
        <v>11</v>
      </c>
      <c r="I8" s="23" t="s">
        <v>139</v>
      </c>
      <c r="J8" s="47">
        <v>0.5538</v>
      </c>
      <c r="K8" s="23"/>
      <c r="L8" s="23"/>
      <c r="M8" s="23"/>
      <c r="N8" s="23"/>
      <c r="O8" s="23"/>
      <c r="P8" s="23">
        <v>1</v>
      </c>
      <c r="Q8" s="23"/>
      <c r="R8" s="23"/>
      <c r="S8" s="23">
        <f t="shared" si="0"/>
        <v>0</v>
      </c>
      <c r="T8" s="23">
        <f t="shared" si="0"/>
        <v>1</v>
      </c>
      <c r="U8" s="26">
        <f t="shared" si="1"/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/>
      <c r="AB8" s="23"/>
      <c r="AC8" s="23"/>
      <c r="AD8" s="23">
        <v>8823817726</v>
      </c>
    </row>
    <row r="9" spans="1:30" ht="23.25" customHeight="1">
      <c r="A9" s="23">
        <v>4</v>
      </c>
      <c r="B9" s="23">
        <v>2318</v>
      </c>
      <c r="C9" s="24" t="s">
        <v>621</v>
      </c>
      <c r="D9" s="25" t="s">
        <v>460</v>
      </c>
      <c r="E9" s="25" t="s">
        <v>219</v>
      </c>
      <c r="F9" s="24">
        <v>35199</v>
      </c>
      <c r="G9" s="23" t="s">
        <v>139</v>
      </c>
      <c r="H9" s="23" t="s">
        <v>11</v>
      </c>
      <c r="I9" s="23" t="s">
        <v>139</v>
      </c>
      <c r="J9" s="47">
        <v>0.5433</v>
      </c>
      <c r="K9" s="23"/>
      <c r="L9" s="23"/>
      <c r="M9" s="23"/>
      <c r="N9" s="23"/>
      <c r="O9" s="23"/>
      <c r="P9" s="23">
        <v>1</v>
      </c>
      <c r="Q9" s="23"/>
      <c r="R9" s="23"/>
      <c r="S9" s="23">
        <f aca="true" t="shared" si="2" ref="S9:T12">SUM(K9+M9+O9+Q9)</f>
        <v>0</v>
      </c>
      <c r="T9" s="23">
        <f t="shared" si="2"/>
        <v>1</v>
      </c>
      <c r="U9" s="26">
        <f t="shared" si="1"/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/>
      <c r="AB9" s="23"/>
      <c r="AC9" s="23"/>
      <c r="AD9" s="23">
        <v>7828113569</v>
      </c>
    </row>
    <row r="10" spans="1:30" ht="23.25" customHeight="1">
      <c r="A10" s="23">
        <v>5</v>
      </c>
      <c r="B10" s="23">
        <v>2319</v>
      </c>
      <c r="C10" s="24" t="s">
        <v>621</v>
      </c>
      <c r="D10" s="25" t="s">
        <v>423</v>
      </c>
      <c r="E10" s="25" t="s">
        <v>666</v>
      </c>
      <c r="F10" s="24">
        <v>35261</v>
      </c>
      <c r="G10" s="23" t="s">
        <v>139</v>
      </c>
      <c r="H10" s="23" t="s">
        <v>9</v>
      </c>
      <c r="I10" s="23" t="s">
        <v>139</v>
      </c>
      <c r="J10" s="47">
        <v>0.5461</v>
      </c>
      <c r="K10" s="23"/>
      <c r="L10" s="23">
        <v>1</v>
      </c>
      <c r="M10" s="23"/>
      <c r="N10" s="23"/>
      <c r="O10" s="23"/>
      <c r="P10" s="23"/>
      <c r="Q10" s="23"/>
      <c r="R10" s="23"/>
      <c r="S10" s="23">
        <f t="shared" si="2"/>
        <v>0</v>
      </c>
      <c r="T10" s="23">
        <f t="shared" si="2"/>
        <v>1</v>
      </c>
      <c r="U10" s="26">
        <f t="shared" si="1"/>
        <v>1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3"/>
      <c r="AB10" s="23"/>
      <c r="AC10" s="23"/>
      <c r="AD10" s="23">
        <v>7354414158</v>
      </c>
    </row>
    <row r="11" spans="1:30" ht="23.25" customHeight="1">
      <c r="A11" s="23">
        <v>6</v>
      </c>
      <c r="B11" s="23">
        <v>2320</v>
      </c>
      <c r="C11" s="24" t="s">
        <v>621</v>
      </c>
      <c r="D11" s="25" t="s">
        <v>611</v>
      </c>
      <c r="E11" s="25" t="s">
        <v>669</v>
      </c>
      <c r="F11" s="24">
        <v>35038</v>
      </c>
      <c r="G11" s="23" t="s">
        <v>139</v>
      </c>
      <c r="H11" s="23" t="s">
        <v>10</v>
      </c>
      <c r="I11" s="23" t="s">
        <v>139</v>
      </c>
      <c r="J11" s="47">
        <v>0.4917</v>
      </c>
      <c r="K11" s="23"/>
      <c r="L11" s="23"/>
      <c r="M11" s="23"/>
      <c r="N11" s="23">
        <v>1</v>
      </c>
      <c r="O11" s="23"/>
      <c r="P11" s="23"/>
      <c r="Q11" s="23"/>
      <c r="R11" s="23"/>
      <c r="S11" s="23">
        <f t="shared" si="2"/>
        <v>0</v>
      </c>
      <c r="T11" s="23">
        <f t="shared" si="2"/>
        <v>1</v>
      </c>
      <c r="U11" s="26">
        <f t="shared" si="1"/>
        <v>1</v>
      </c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3"/>
      <c r="AB11" s="23"/>
      <c r="AC11" s="23"/>
      <c r="AD11" s="23">
        <v>9109538170</v>
      </c>
    </row>
    <row r="12" spans="1:30" ht="23.25" customHeight="1">
      <c r="A12" s="23">
        <v>7</v>
      </c>
      <c r="B12" s="23">
        <v>2321</v>
      </c>
      <c r="C12" s="24" t="s">
        <v>621</v>
      </c>
      <c r="D12" s="25" t="s">
        <v>670</v>
      </c>
      <c r="E12" s="25" t="s">
        <v>671</v>
      </c>
      <c r="F12" s="24">
        <v>34347</v>
      </c>
      <c r="G12" s="23" t="s">
        <v>139</v>
      </c>
      <c r="H12" s="23" t="s">
        <v>11</v>
      </c>
      <c r="I12" s="23" t="s">
        <v>139</v>
      </c>
      <c r="J12" s="47">
        <v>0.5444</v>
      </c>
      <c r="K12" s="23"/>
      <c r="L12" s="23"/>
      <c r="M12" s="23"/>
      <c r="N12" s="23"/>
      <c r="O12" s="23">
        <v>1</v>
      </c>
      <c r="P12" s="23"/>
      <c r="Q12" s="23"/>
      <c r="R12" s="23"/>
      <c r="S12" s="23">
        <f t="shared" si="2"/>
        <v>1</v>
      </c>
      <c r="T12" s="23">
        <f t="shared" si="2"/>
        <v>0</v>
      </c>
      <c r="U12" s="26">
        <f t="shared" si="1"/>
        <v>1</v>
      </c>
      <c r="V12" s="23">
        <v>1</v>
      </c>
      <c r="W12" s="23">
        <v>1</v>
      </c>
      <c r="X12" s="23">
        <v>1</v>
      </c>
      <c r="Y12" s="23">
        <v>1</v>
      </c>
      <c r="Z12" s="23">
        <v>1</v>
      </c>
      <c r="AA12" s="23"/>
      <c r="AB12" s="23"/>
      <c r="AC12" s="23"/>
      <c r="AD12" s="23">
        <v>7697115927</v>
      </c>
    </row>
    <row r="13" spans="1:30" ht="23.25" customHeight="1">
      <c r="A13" s="23"/>
      <c r="B13" s="23"/>
      <c r="C13" s="24"/>
      <c r="D13" s="25" t="s">
        <v>14</v>
      </c>
      <c r="E13" s="25"/>
      <c r="F13" s="24"/>
      <c r="G13" s="23"/>
      <c r="H13" s="23"/>
      <c r="I13" s="23"/>
      <c r="J13" s="47"/>
      <c r="K13" s="23">
        <f>SUM(K6:K12)</f>
        <v>0</v>
      </c>
      <c r="L13" s="23">
        <f>SUM(L6:L12)</f>
        <v>1</v>
      </c>
      <c r="M13" s="23"/>
      <c r="N13" s="23">
        <f>SUM(N6:N12)</f>
        <v>1</v>
      </c>
      <c r="O13" s="23">
        <f>SUM(O6:O12)</f>
        <v>2</v>
      </c>
      <c r="P13" s="23">
        <f>SUM(P6:P12)</f>
        <v>3</v>
      </c>
      <c r="Q13" s="23"/>
      <c r="R13" s="23"/>
      <c r="S13" s="23">
        <f aca="true" t="shared" si="3" ref="S13:Z13">SUM(S6:S12)</f>
        <v>2</v>
      </c>
      <c r="T13" s="23">
        <f t="shared" si="3"/>
        <v>5</v>
      </c>
      <c r="U13" s="23">
        <f t="shared" si="3"/>
        <v>7</v>
      </c>
      <c r="V13" s="23">
        <f t="shared" si="3"/>
        <v>7</v>
      </c>
      <c r="W13" s="23">
        <f t="shared" si="3"/>
        <v>7</v>
      </c>
      <c r="X13" s="23">
        <f t="shared" si="3"/>
        <v>7</v>
      </c>
      <c r="Y13" s="23">
        <f t="shared" si="3"/>
        <v>7</v>
      </c>
      <c r="Z13" s="23">
        <f t="shared" si="3"/>
        <v>7</v>
      </c>
      <c r="AA13" s="23"/>
      <c r="AB13" s="23"/>
      <c r="AC13" s="23"/>
      <c r="AD13" s="23"/>
    </row>
    <row r="14" spans="4:5" ht="12.75">
      <c r="D14" s="1"/>
      <c r="E14" s="1"/>
    </row>
    <row r="15" spans="4:5" ht="12.75">
      <c r="D15" s="1"/>
      <c r="E15" s="1"/>
    </row>
    <row r="16" spans="4:5" ht="12.75">
      <c r="D16" s="1"/>
      <c r="E16" s="1"/>
    </row>
    <row r="17" spans="4:5" ht="12.75">
      <c r="D17" s="1"/>
      <c r="E17" s="1"/>
    </row>
    <row r="18" spans="4:5" ht="12.75">
      <c r="D18" s="1"/>
      <c r="E18" s="1"/>
    </row>
    <row r="19" spans="4:5" ht="12.75">
      <c r="D19" s="1"/>
      <c r="E19" s="1"/>
    </row>
  </sheetData>
  <sheetProtection/>
  <mergeCells count="28">
    <mergeCell ref="A1:AD1"/>
    <mergeCell ref="A2:AD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K3:T3"/>
    <mergeCell ref="V3:AC3"/>
    <mergeCell ref="K4:L4"/>
    <mergeCell ref="M4:N4"/>
    <mergeCell ref="O4:P4"/>
    <mergeCell ref="Q4:R4"/>
    <mergeCell ref="S4:U4"/>
    <mergeCell ref="V4:V5"/>
    <mergeCell ref="W4:W5"/>
    <mergeCell ref="J3:J5"/>
    <mergeCell ref="AD4:AD5"/>
    <mergeCell ref="X4:X5"/>
    <mergeCell ref="Y4:Y5"/>
    <mergeCell ref="Z4:Z5"/>
    <mergeCell ref="AA4:AA5"/>
    <mergeCell ref="AB4:AB5"/>
    <mergeCell ref="AC4:AC5"/>
  </mergeCells>
  <printOptions/>
  <pageMargins left="0.32" right="0.38" top="0.31" bottom="0.3" header="0.3" footer="0.3"/>
  <pageSetup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62"/>
  <sheetViews>
    <sheetView zoomScalePageLayoutView="0" workbookViewId="0" topLeftCell="A1">
      <selection activeCell="G3" sqref="G3:G5"/>
    </sheetView>
  </sheetViews>
  <sheetFormatPr defaultColWidth="9.140625" defaultRowHeight="12.75"/>
  <cols>
    <col min="1" max="1" width="4.421875" style="1" customWidth="1"/>
    <col min="2" max="2" width="5.7109375" style="1" customWidth="1"/>
    <col min="3" max="3" width="11.00390625" style="1" customWidth="1"/>
    <col min="4" max="4" width="26.7109375" style="4" customWidth="1"/>
    <col min="5" max="5" width="23.140625" style="4" customWidth="1"/>
    <col min="6" max="6" width="10.7109375" style="1" customWidth="1"/>
    <col min="7" max="7" width="15.8515625" style="1" customWidth="1"/>
    <col min="8" max="8" width="6.7109375" style="1" customWidth="1"/>
    <col min="9" max="9" width="6.57421875" style="1" customWidth="1"/>
    <col min="10" max="10" width="8.28125" style="1" customWidth="1"/>
    <col min="11" max="21" width="3.7109375" style="1" customWidth="1"/>
    <col min="22" max="25" width="4.28125" style="1" customWidth="1"/>
    <col min="26" max="28" width="3.421875" style="1" hidden="1" customWidth="1"/>
    <col min="29" max="29" width="11.851562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ht="69" customHeight="1">
      <c r="A2" s="64" t="s">
        <v>675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9" s="2" customFormat="1" ht="16.5" customHeight="1">
      <c r="A3" s="56" t="s">
        <v>4</v>
      </c>
      <c r="B3" s="56" t="s">
        <v>16</v>
      </c>
      <c r="C3" s="56" t="s">
        <v>7</v>
      </c>
      <c r="D3" s="73" t="s">
        <v>5</v>
      </c>
      <c r="E3" s="56" t="s">
        <v>12</v>
      </c>
      <c r="F3" s="56" t="s">
        <v>6</v>
      </c>
      <c r="G3" s="56" t="s">
        <v>8</v>
      </c>
      <c r="H3" s="57" t="s">
        <v>51</v>
      </c>
      <c r="I3" s="57" t="s">
        <v>52</v>
      </c>
      <c r="J3" s="60" t="s">
        <v>161</v>
      </c>
      <c r="K3" s="56" t="s">
        <v>20</v>
      </c>
      <c r="L3" s="56"/>
      <c r="M3" s="56"/>
      <c r="N3" s="56"/>
      <c r="O3" s="56"/>
      <c r="P3" s="56"/>
      <c r="Q3" s="56"/>
      <c r="R3" s="56"/>
      <c r="S3" s="56"/>
      <c r="T3" s="56"/>
      <c r="U3" s="7"/>
      <c r="V3" s="56" t="s">
        <v>13</v>
      </c>
      <c r="W3" s="56"/>
      <c r="X3" s="56"/>
      <c r="Y3" s="56"/>
      <c r="Z3" s="56"/>
      <c r="AA3" s="56"/>
      <c r="AB3" s="65"/>
      <c r="AC3" s="11" t="s">
        <v>17</v>
      </c>
    </row>
    <row r="4" spans="1:29" s="2" customFormat="1" ht="32.25" customHeight="1">
      <c r="A4" s="56"/>
      <c r="B4" s="56"/>
      <c r="C4" s="56"/>
      <c r="D4" s="73"/>
      <c r="E4" s="56"/>
      <c r="F4" s="56"/>
      <c r="G4" s="56"/>
      <c r="H4" s="58"/>
      <c r="I4" s="58"/>
      <c r="J4" s="61"/>
      <c r="K4" s="65" t="s">
        <v>9</v>
      </c>
      <c r="L4" s="67"/>
      <c r="M4" s="56" t="s">
        <v>10</v>
      </c>
      <c r="N4" s="56"/>
      <c r="O4" s="56" t="s">
        <v>11</v>
      </c>
      <c r="P4" s="56"/>
      <c r="Q4" s="56" t="s">
        <v>15</v>
      </c>
      <c r="R4" s="56"/>
      <c r="S4" s="65" t="s">
        <v>14</v>
      </c>
      <c r="T4" s="66"/>
      <c r="U4" s="67"/>
      <c r="V4" s="74" t="s">
        <v>113</v>
      </c>
      <c r="W4" s="77" t="s">
        <v>114</v>
      </c>
      <c r="X4" s="74" t="s">
        <v>115</v>
      </c>
      <c r="Y4" s="74" t="s">
        <v>116</v>
      </c>
      <c r="Z4" s="69"/>
      <c r="AA4" s="69"/>
      <c r="AB4" s="79"/>
      <c r="AC4" s="70"/>
    </row>
    <row r="5" spans="1:29" s="2" customFormat="1" ht="136.5" customHeight="1">
      <c r="A5" s="56"/>
      <c r="B5" s="56"/>
      <c r="C5" s="56"/>
      <c r="D5" s="73"/>
      <c r="E5" s="56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4"/>
      <c r="W5" s="78"/>
      <c r="X5" s="74"/>
      <c r="Y5" s="74"/>
      <c r="Z5" s="69"/>
      <c r="AA5" s="69"/>
      <c r="AB5" s="79"/>
      <c r="AC5" s="72"/>
    </row>
    <row r="6" spans="1:29" s="27" customFormat="1" ht="23.25" customHeight="1">
      <c r="A6" s="23">
        <v>1</v>
      </c>
      <c r="B6" s="23">
        <v>2351</v>
      </c>
      <c r="C6" s="24" t="s">
        <v>209</v>
      </c>
      <c r="D6" s="25" t="s">
        <v>231</v>
      </c>
      <c r="E6" s="25" t="s">
        <v>232</v>
      </c>
      <c r="F6" s="24" t="s">
        <v>233</v>
      </c>
      <c r="G6" s="23" t="s">
        <v>234</v>
      </c>
      <c r="H6" s="23" t="s">
        <v>11</v>
      </c>
      <c r="I6" s="23" t="s">
        <v>139</v>
      </c>
      <c r="J6" s="47">
        <v>0.69</v>
      </c>
      <c r="K6" s="23"/>
      <c r="L6" s="23"/>
      <c r="M6" s="23"/>
      <c r="N6" s="23"/>
      <c r="O6" s="23">
        <v>1</v>
      </c>
      <c r="P6" s="23"/>
      <c r="Q6" s="23"/>
      <c r="R6" s="23"/>
      <c r="S6" s="23">
        <f>SUM(K6+M6+O6+Q6)</f>
        <v>1</v>
      </c>
      <c r="T6" s="23">
        <f>SUM(L6+N6+P6+R6)</f>
        <v>0</v>
      </c>
      <c r="U6" s="26">
        <f>SUM(S6:T6)</f>
        <v>1</v>
      </c>
      <c r="V6" s="23">
        <v>1</v>
      </c>
      <c r="W6" s="23">
        <v>1</v>
      </c>
      <c r="X6" s="23">
        <v>1</v>
      </c>
      <c r="Y6" s="23">
        <v>1</v>
      </c>
      <c r="Z6" s="23"/>
      <c r="AA6" s="23"/>
      <c r="AB6" s="23"/>
      <c r="AC6" s="23">
        <v>9644449065</v>
      </c>
    </row>
    <row r="7" spans="1:29" s="28" customFormat="1" ht="23.25" customHeight="1">
      <c r="A7" s="23">
        <v>2</v>
      </c>
      <c r="B7" s="23">
        <v>2352</v>
      </c>
      <c r="C7" s="24" t="s">
        <v>209</v>
      </c>
      <c r="D7" s="25" t="s">
        <v>100</v>
      </c>
      <c r="E7" s="25" t="s">
        <v>235</v>
      </c>
      <c r="F7" s="24" t="s">
        <v>236</v>
      </c>
      <c r="G7" s="23" t="s">
        <v>237</v>
      </c>
      <c r="H7" s="23" t="s">
        <v>9</v>
      </c>
      <c r="I7" s="23" t="s">
        <v>139</v>
      </c>
      <c r="J7" s="47">
        <v>0.65</v>
      </c>
      <c r="K7" s="23">
        <v>1</v>
      </c>
      <c r="L7" s="23"/>
      <c r="M7" s="23"/>
      <c r="N7" s="23"/>
      <c r="O7" s="23"/>
      <c r="P7" s="23"/>
      <c r="Q7" s="23"/>
      <c r="R7" s="23"/>
      <c r="S7" s="23">
        <f aca="true" t="shared" si="0" ref="S7:S15">SUM(K7+M7+O7+Q7)</f>
        <v>1</v>
      </c>
      <c r="T7" s="23">
        <f aca="true" t="shared" si="1" ref="T7:T15">SUM(L7+N7+P7+R7)</f>
        <v>0</v>
      </c>
      <c r="U7" s="26">
        <f aca="true" t="shared" si="2" ref="U7:U18">SUM(S7:T7)</f>
        <v>1</v>
      </c>
      <c r="V7" s="23">
        <v>1</v>
      </c>
      <c r="W7" s="23">
        <v>1</v>
      </c>
      <c r="X7" s="23">
        <v>1</v>
      </c>
      <c r="Y7" s="23">
        <v>1</v>
      </c>
      <c r="Z7" s="23"/>
      <c r="AA7" s="23"/>
      <c r="AB7" s="23"/>
      <c r="AC7" s="23">
        <v>7089680113</v>
      </c>
    </row>
    <row r="8" spans="1:29" s="28" customFormat="1" ht="23.25" customHeight="1">
      <c r="A8" s="23">
        <v>3</v>
      </c>
      <c r="B8" s="23">
        <v>2353</v>
      </c>
      <c r="C8" s="24" t="s">
        <v>201</v>
      </c>
      <c r="D8" s="25" t="s">
        <v>238</v>
      </c>
      <c r="E8" s="25" t="s">
        <v>239</v>
      </c>
      <c r="F8" s="24" t="s">
        <v>240</v>
      </c>
      <c r="G8" s="23" t="s">
        <v>241</v>
      </c>
      <c r="H8" s="23" t="s">
        <v>9</v>
      </c>
      <c r="I8" s="23" t="s">
        <v>139</v>
      </c>
      <c r="J8" s="47">
        <v>0.7066</v>
      </c>
      <c r="K8" s="23"/>
      <c r="L8" s="23">
        <v>1</v>
      </c>
      <c r="M8" s="23"/>
      <c r="N8" s="23"/>
      <c r="O8" s="23"/>
      <c r="P8" s="23"/>
      <c r="Q8" s="23"/>
      <c r="R8" s="23"/>
      <c r="S8" s="23">
        <f t="shared" si="0"/>
        <v>0</v>
      </c>
      <c r="T8" s="23">
        <f t="shared" si="1"/>
        <v>1</v>
      </c>
      <c r="U8" s="26">
        <f t="shared" si="2"/>
        <v>1</v>
      </c>
      <c r="V8" s="23">
        <v>1</v>
      </c>
      <c r="W8" s="23">
        <v>1</v>
      </c>
      <c r="X8" s="23">
        <v>1</v>
      </c>
      <c r="Y8" s="23">
        <v>1</v>
      </c>
      <c r="Z8" s="23"/>
      <c r="AA8" s="23"/>
      <c r="AB8" s="23"/>
      <c r="AC8" s="23">
        <v>9993683375</v>
      </c>
    </row>
    <row r="9" spans="1:29" s="28" customFormat="1" ht="23.25" customHeight="1">
      <c r="A9" s="23">
        <v>4</v>
      </c>
      <c r="B9" s="23">
        <v>2354</v>
      </c>
      <c r="C9" s="24" t="s">
        <v>201</v>
      </c>
      <c r="D9" s="25" t="s">
        <v>242</v>
      </c>
      <c r="E9" s="25" t="s">
        <v>243</v>
      </c>
      <c r="F9" s="24" t="s">
        <v>244</v>
      </c>
      <c r="G9" s="23" t="s">
        <v>245</v>
      </c>
      <c r="H9" s="23" t="s">
        <v>9</v>
      </c>
      <c r="I9" s="23" t="s">
        <v>139</v>
      </c>
      <c r="J9" s="47">
        <v>0.6433</v>
      </c>
      <c r="K9" s="23"/>
      <c r="L9" s="23">
        <v>1</v>
      </c>
      <c r="M9" s="23"/>
      <c r="N9" s="23"/>
      <c r="O9" s="23"/>
      <c r="P9" s="23"/>
      <c r="Q9" s="23"/>
      <c r="R9" s="23"/>
      <c r="S9" s="23">
        <f t="shared" si="0"/>
        <v>0</v>
      </c>
      <c r="T9" s="23">
        <f t="shared" si="1"/>
        <v>1</v>
      </c>
      <c r="U9" s="26">
        <f t="shared" si="2"/>
        <v>1</v>
      </c>
      <c r="V9" s="23">
        <v>1</v>
      </c>
      <c r="W9" s="23">
        <v>1</v>
      </c>
      <c r="X9" s="23">
        <v>1</v>
      </c>
      <c r="Y9" s="23">
        <v>1</v>
      </c>
      <c r="Z9" s="23"/>
      <c r="AA9" s="23"/>
      <c r="AB9" s="23"/>
      <c r="AC9" s="23">
        <v>7747995593</v>
      </c>
    </row>
    <row r="10" spans="1:29" s="28" customFormat="1" ht="23.25" customHeight="1">
      <c r="A10" s="23">
        <v>5</v>
      </c>
      <c r="B10" s="23">
        <v>2355</v>
      </c>
      <c r="C10" s="24" t="s">
        <v>204</v>
      </c>
      <c r="D10" s="25" t="s">
        <v>246</v>
      </c>
      <c r="E10" s="25" t="s">
        <v>247</v>
      </c>
      <c r="F10" s="24" t="s">
        <v>248</v>
      </c>
      <c r="G10" s="23" t="s">
        <v>249</v>
      </c>
      <c r="H10" s="23" t="s">
        <v>10</v>
      </c>
      <c r="I10" s="23" t="s">
        <v>139</v>
      </c>
      <c r="J10" s="47">
        <v>0.6916</v>
      </c>
      <c r="K10" s="23"/>
      <c r="L10" s="23"/>
      <c r="M10" s="23"/>
      <c r="N10" s="23">
        <v>1</v>
      </c>
      <c r="O10" s="23"/>
      <c r="P10" s="23"/>
      <c r="Q10" s="23"/>
      <c r="R10" s="23"/>
      <c r="S10" s="23">
        <f t="shared" si="0"/>
        <v>0</v>
      </c>
      <c r="T10" s="23">
        <f t="shared" si="1"/>
        <v>1</v>
      </c>
      <c r="U10" s="26">
        <f t="shared" si="2"/>
        <v>1</v>
      </c>
      <c r="V10" s="23">
        <v>1</v>
      </c>
      <c r="W10" s="23">
        <v>1</v>
      </c>
      <c r="X10" s="23">
        <v>1</v>
      </c>
      <c r="Y10" s="23">
        <v>1</v>
      </c>
      <c r="Z10" s="23"/>
      <c r="AA10" s="23"/>
      <c r="AB10" s="23"/>
      <c r="AC10" s="23">
        <v>8085268097</v>
      </c>
    </row>
    <row r="11" spans="1:29" s="28" customFormat="1" ht="23.25" customHeight="1">
      <c r="A11" s="23">
        <v>6</v>
      </c>
      <c r="B11" s="23">
        <v>2356</v>
      </c>
      <c r="C11" s="24" t="s">
        <v>204</v>
      </c>
      <c r="D11" s="25" t="s">
        <v>250</v>
      </c>
      <c r="E11" s="25" t="s">
        <v>251</v>
      </c>
      <c r="F11" s="24" t="s">
        <v>252</v>
      </c>
      <c r="G11" s="23" t="s">
        <v>253</v>
      </c>
      <c r="H11" s="23" t="s">
        <v>10</v>
      </c>
      <c r="I11" s="23" t="s">
        <v>139</v>
      </c>
      <c r="J11" s="47">
        <v>0.5405</v>
      </c>
      <c r="K11" s="23"/>
      <c r="L11" s="23"/>
      <c r="M11" s="23"/>
      <c r="N11" s="23">
        <v>1</v>
      </c>
      <c r="O11" s="23"/>
      <c r="P11" s="23"/>
      <c r="Q11" s="23"/>
      <c r="R11" s="23"/>
      <c r="S11" s="23">
        <f t="shared" si="0"/>
        <v>0</v>
      </c>
      <c r="T11" s="23">
        <f t="shared" si="1"/>
        <v>1</v>
      </c>
      <c r="U11" s="26">
        <f t="shared" si="2"/>
        <v>1</v>
      </c>
      <c r="V11" s="23">
        <v>1</v>
      </c>
      <c r="W11" s="23">
        <v>1</v>
      </c>
      <c r="X11" s="23">
        <v>1</v>
      </c>
      <c r="Y11" s="23">
        <v>1</v>
      </c>
      <c r="Z11" s="23"/>
      <c r="AA11" s="23"/>
      <c r="AB11" s="23"/>
      <c r="AC11" s="23">
        <v>7898852186</v>
      </c>
    </row>
    <row r="12" spans="1:29" s="28" customFormat="1" ht="23.25" customHeight="1">
      <c r="A12" s="23">
        <v>7</v>
      </c>
      <c r="B12" s="23">
        <v>2357</v>
      </c>
      <c r="C12" s="24" t="s">
        <v>204</v>
      </c>
      <c r="D12" s="25" t="s">
        <v>120</v>
      </c>
      <c r="E12" s="25" t="s">
        <v>254</v>
      </c>
      <c r="F12" s="24" t="s">
        <v>255</v>
      </c>
      <c r="G12" s="23" t="s">
        <v>256</v>
      </c>
      <c r="H12" s="23" t="s">
        <v>9</v>
      </c>
      <c r="I12" s="23" t="s">
        <v>139</v>
      </c>
      <c r="J12" s="47">
        <v>0.69</v>
      </c>
      <c r="K12" s="23"/>
      <c r="L12" s="23">
        <v>1</v>
      </c>
      <c r="M12" s="23"/>
      <c r="N12" s="23"/>
      <c r="O12" s="23"/>
      <c r="P12" s="23"/>
      <c r="Q12" s="23"/>
      <c r="R12" s="23"/>
      <c r="S12" s="23">
        <f t="shared" si="0"/>
        <v>0</v>
      </c>
      <c r="T12" s="23">
        <f t="shared" si="1"/>
        <v>1</v>
      </c>
      <c r="U12" s="26">
        <f t="shared" si="2"/>
        <v>1</v>
      </c>
      <c r="V12" s="23">
        <v>1</v>
      </c>
      <c r="W12" s="23">
        <v>1</v>
      </c>
      <c r="X12" s="23">
        <v>1</v>
      </c>
      <c r="Y12" s="23">
        <v>1</v>
      </c>
      <c r="Z12" s="23"/>
      <c r="AA12" s="23"/>
      <c r="AB12" s="23"/>
      <c r="AC12" s="23">
        <v>9425299707</v>
      </c>
    </row>
    <row r="13" spans="1:29" s="28" customFormat="1" ht="23.25" customHeight="1">
      <c r="A13" s="23">
        <v>8</v>
      </c>
      <c r="B13" s="23">
        <v>2358</v>
      </c>
      <c r="C13" s="24" t="s">
        <v>204</v>
      </c>
      <c r="D13" s="25" t="s">
        <v>257</v>
      </c>
      <c r="E13" s="25" t="s">
        <v>258</v>
      </c>
      <c r="F13" s="24" t="s">
        <v>259</v>
      </c>
      <c r="G13" s="23" t="s">
        <v>260</v>
      </c>
      <c r="H13" s="23" t="s">
        <v>11</v>
      </c>
      <c r="I13" s="23" t="s">
        <v>139</v>
      </c>
      <c r="J13" s="47">
        <v>0.68</v>
      </c>
      <c r="K13" s="23"/>
      <c r="L13" s="23"/>
      <c r="M13" s="23"/>
      <c r="N13" s="23"/>
      <c r="O13" s="23"/>
      <c r="P13" s="23">
        <v>1</v>
      </c>
      <c r="Q13" s="23"/>
      <c r="R13" s="23"/>
      <c r="S13" s="23">
        <f t="shared" si="0"/>
        <v>0</v>
      </c>
      <c r="T13" s="23">
        <f t="shared" si="1"/>
        <v>1</v>
      </c>
      <c r="U13" s="26">
        <f t="shared" si="2"/>
        <v>1</v>
      </c>
      <c r="V13" s="23">
        <v>1</v>
      </c>
      <c r="W13" s="23">
        <v>1</v>
      </c>
      <c r="X13" s="23">
        <v>1</v>
      </c>
      <c r="Y13" s="23">
        <v>1</v>
      </c>
      <c r="Z13" s="23"/>
      <c r="AA13" s="23"/>
      <c r="AB13" s="23"/>
      <c r="AC13" s="23">
        <v>9300646069</v>
      </c>
    </row>
    <row r="14" spans="1:29" s="28" customFormat="1" ht="23.25" customHeight="1">
      <c r="A14" s="23">
        <v>9</v>
      </c>
      <c r="B14" s="23">
        <v>2359</v>
      </c>
      <c r="C14" s="24" t="s">
        <v>204</v>
      </c>
      <c r="D14" s="25" t="s">
        <v>261</v>
      </c>
      <c r="E14" s="25" t="s">
        <v>262</v>
      </c>
      <c r="F14" s="24" t="s">
        <v>263</v>
      </c>
      <c r="G14" s="23" t="s">
        <v>264</v>
      </c>
      <c r="H14" s="23" t="s">
        <v>11</v>
      </c>
      <c r="I14" s="23" t="s">
        <v>139</v>
      </c>
      <c r="J14" s="47">
        <v>0.6833</v>
      </c>
      <c r="K14" s="23"/>
      <c r="L14" s="23"/>
      <c r="M14" s="23"/>
      <c r="N14" s="23"/>
      <c r="O14" s="23"/>
      <c r="P14" s="23">
        <v>1</v>
      </c>
      <c r="Q14" s="23"/>
      <c r="R14" s="23"/>
      <c r="S14" s="23">
        <f t="shared" si="0"/>
        <v>0</v>
      </c>
      <c r="T14" s="23">
        <f t="shared" si="1"/>
        <v>1</v>
      </c>
      <c r="U14" s="26">
        <f t="shared" si="2"/>
        <v>1</v>
      </c>
      <c r="V14" s="23">
        <v>1</v>
      </c>
      <c r="W14" s="23">
        <v>1</v>
      </c>
      <c r="X14" s="23">
        <v>1</v>
      </c>
      <c r="Y14" s="23">
        <v>1</v>
      </c>
      <c r="Z14" s="23"/>
      <c r="AA14" s="23"/>
      <c r="AB14" s="23"/>
      <c r="AC14" s="23">
        <v>7999570393</v>
      </c>
    </row>
    <row r="15" spans="1:29" s="28" customFormat="1" ht="23.25" customHeight="1">
      <c r="A15" s="23">
        <v>10</v>
      </c>
      <c r="B15" s="23">
        <v>2360</v>
      </c>
      <c r="C15" s="24" t="s">
        <v>204</v>
      </c>
      <c r="D15" s="25" t="s">
        <v>265</v>
      </c>
      <c r="E15" s="25" t="s">
        <v>266</v>
      </c>
      <c r="F15" s="24" t="s">
        <v>267</v>
      </c>
      <c r="G15" s="23" t="s">
        <v>268</v>
      </c>
      <c r="H15" s="23" t="s">
        <v>11</v>
      </c>
      <c r="I15" s="23" t="s">
        <v>139</v>
      </c>
      <c r="J15" s="47"/>
      <c r="K15" s="23"/>
      <c r="L15" s="23"/>
      <c r="M15" s="23"/>
      <c r="N15" s="23"/>
      <c r="O15" s="23"/>
      <c r="P15" s="23">
        <v>1</v>
      </c>
      <c r="Q15" s="23"/>
      <c r="R15" s="23"/>
      <c r="S15" s="23">
        <f t="shared" si="0"/>
        <v>0</v>
      </c>
      <c r="T15" s="23">
        <f t="shared" si="1"/>
        <v>1</v>
      </c>
      <c r="U15" s="26">
        <f t="shared" si="2"/>
        <v>1</v>
      </c>
      <c r="V15" s="23">
        <v>1</v>
      </c>
      <c r="W15" s="23">
        <v>1</v>
      </c>
      <c r="X15" s="23">
        <v>1</v>
      </c>
      <c r="Y15" s="23">
        <v>1</v>
      </c>
      <c r="Z15" s="23"/>
      <c r="AA15" s="23"/>
      <c r="AB15" s="23"/>
      <c r="AC15" s="23">
        <v>9691982188</v>
      </c>
    </row>
    <row r="16" spans="1:29" s="28" customFormat="1" ht="23.25" customHeight="1">
      <c r="A16" s="23">
        <v>11</v>
      </c>
      <c r="B16" s="23">
        <v>2361</v>
      </c>
      <c r="C16" s="24" t="s">
        <v>204</v>
      </c>
      <c r="D16" s="25" t="s">
        <v>269</v>
      </c>
      <c r="E16" s="25" t="s">
        <v>270</v>
      </c>
      <c r="F16" s="24" t="s">
        <v>271</v>
      </c>
      <c r="G16" s="23" t="s">
        <v>272</v>
      </c>
      <c r="H16" s="23" t="s">
        <v>11</v>
      </c>
      <c r="I16" s="23" t="s">
        <v>139</v>
      </c>
      <c r="J16" s="47">
        <v>0.7005</v>
      </c>
      <c r="K16" s="23"/>
      <c r="L16" s="23"/>
      <c r="M16" s="23"/>
      <c r="N16" s="23"/>
      <c r="O16" s="23"/>
      <c r="P16" s="23">
        <v>1</v>
      </c>
      <c r="Q16" s="23"/>
      <c r="R16" s="23"/>
      <c r="S16" s="23">
        <f aca="true" t="shared" si="3" ref="S16:T18">SUM(K16+M16+O16+Q16)</f>
        <v>0</v>
      </c>
      <c r="T16" s="23">
        <f t="shared" si="3"/>
        <v>1</v>
      </c>
      <c r="U16" s="26">
        <f t="shared" si="2"/>
        <v>1</v>
      </c>
      <c r="V16" s="23">
        <v>1</v>
      </c>
      <c r="W16" s="23">
        <v>1</v>
      </c>
      <c r="X16" s="23">
        <v>1</v>
      </c>
      <c r="Y16" s="23">
        <v>1</v>
      </c>
      <c r="Z16" s="23"/>
      <c r="AA16" s="23"/>
      <c r="AB16" s="23"/>
      <c r="AC16" s="23">
        <v>9752004798</v>
      </c>
    </row>
    <row r="17" spans="1:29" s="28" customFormat="1" ht="23.25" customHeight="1">
      <c r="A17" s="23">
        <v>12</v>
      </c>
      <c r="B17" s="23">
        <v>2362</v>
      </c>
      <c r="C17" s="24" t="s">
        <v>204</v>
      </c>
      <c r="D17" s="25" t="s">
        <v>273</v>
      </c>
      <c r="E17" s="25" t="s">
        <v>274</v>
      </c>
      <c r="F17" s="24" t="s">
        <v>275</v>
      </c>
      <c r="G17" s="23" t="s">
        <v>276</v>
      </c>
      <c r="H17" s="23" t="s">
        <v>11</v>
      </c>
      <c r="I17" s="23" t="s">
        <v>139</v>
      </c>
      <c r="J17" s="47">
        <v>0.69</v>
      </c>
      <c r="K17" s="23"/>
      <c r="L17" s="23"/>
      <c r="M17" s="23"/>
      <c r="N17" s="23"/>
      <c r="O17" s="23"/>
      <c r="P17" s="23">
        <v>1</v>
      </c>
      <c r="Q17" s="23"/>
      <c r="R17" s="23"/>
      <c r="S17" s="23">
        <f t="shared" si="3"/>
        <v>0</v>
      </c>
      <c r="T17" s="23">
        <f t="shared" si="3"/>
        <v>1</v>
      </c>
      <c r="U17" s="26">
        <f t="shared" si="2"/>
        <v>1</v>
      </c>
      <c r="V17" s="23">
        <v>1</v>
      </c>
      <c r="W17" s="23">
        <v>1</v>
      </c>
      <c r="X17" s="23">
        <v>1</v>
      </c>
      <c r="Y17" s="23">
        <v>1</v>
      </c>
      <c r="Z17" s="23"/>
      <c r="AA17" s="23"/>
      <c r="AB17" s="23"/>
      <c r="AC17" s="23">
        <v>9981072141</v>
      </c>
    </row>
    <row r="18" spans="1:29" s="28" customFormat="1" ht="23.25" customHeight="1">
      <c r="A18" s="23">
        <v>13</v>
      </c>
      <c r="B18" s="23">
        <v>2363</v>
      </c>
      <c r="C18" s="24" t="s">
        <v>217</v>
      </c>
      <c r="D18" s="25" t="s">
        <v>277</v>
      </c>
      <c r="E18" s="25" t="s">
        <v>278</v>
      </c>
      <c r="F18" s="24" t="s">
        <v>279</v>
      </c>
      <c r="G18" s="23" t="s">
        <v>280</v>
      </c>
      <c r="H18" s="23" t="s">
        <v>11</v>
      </c>
      <c r="I18" s="23" t="s">
        <v>139</v>
      </c>
      <c r="J18" s="47">
        <v>0.62</v>
      </c>
      <c r="K18" s="23"/>
      <c r="L18" s="23"/>
      <c r="M18" s="23"/>
      <c r="N18" s="23"/>
      <c r="O18" s="23"/>
      <c r="P18" s="23">
        <v>1</v>
      </c>
      <c r="Q18" s="23"/>
      <c r="R18" s="23"/>
      <c r="S18" s="23">
        <f t="shared" si="3"/>
        <v>0</v>
      </c>
      <c r="T18" s="23">
        <f t="shared" si="3"/>
        <v>1</v>
      </c>
      <c r="U18" s="26">
        <f t="shared" si="2"/>
        <v>1</v>
      </c>
      <c r="V18" s="23">
        <v>1</v>
      </c>
      <c r="W18" s="23">
        <v>1</v>
      </c>
      <c r="X18" s="23">
        <v>1</v>
      </c>
      <c r="Y18" s="23">
        <v>1</v>
      </c>
      <c r="Z18" s="23"/>
      <c r="AA18" s="23"/>
      <c r="AB18" s="23"/>
      <c r="AC18" s="23">
        <v>9111486811</v>
      </c>
    </row>
    <row r="19" spans="1:29" s="28" customFormat="1" ht="23.25" customHeight="1">
      <c r="A19" s="23">
        <v>14</v>
      </c>
      <c r="B19" s="23">
        <v>2364</v>
      </c>
      <c r="C19" s="24" t="s">
        <v>217</v>
      </c>
      <c r="D19" s="25" t="s">
        <v>281</v>
      </c>
      <c r="E19" s="25" t="s">
        <v>282</v>
      </c>
      <c r="F19" s="24" t="s">
        <v>283</v>
      </c>
      <c r="G19" s="23" t="s">
        <v>284</v>
      </c>
      <c r="H19" s="23" t="s">
        <v>11</v>
      </c>
      <c r="I19" s="23" t="s">
        <v>139</v>
      </c>
      <c r="J19" s="47">
        <v>0.6605</v>
      </c>
      <c r="K19" s="23"/>
      <c r="L19" s="23"/>
      <c r="M19" s="23"/>
      <c r="N19" s="23"/>
      <c r="O19" s="23"/>
      <c r="P19" s="23">
        <v>1</v>
      </c>
      <c r="Q19" s="23"/>
      <c r="R19" s="23"/>
      <c r="S19" s="23">
        <f aca="true" t="shared" si="4" ref="S19:T24">SUM(K19+M19+O19+Q19)</f>
        <v>0</v>
      </c>
      <c r="T19" s="23">
        <f t="shared" si="4"/>
        <v>1</v>
      </c>
      <c r="U19" s="26">
        <f aca="true" t="shared" si="5" ref="U19:U24">SUM(S19:T19)</f>
        <v>1</v>
      </c>
      <c r="V19" s="23">
        <v>1</v>
      </c>
      <c r="W19" s="23">
        <v>1</v>
      </c>
      <c r="X19" s="23">
        <v>1</v>
      </c>
      <c r="Y19" s="23">
        <v>1</v>
      </c>
      <c r="Z19" s="23"/>
      <c r="AA19" s="23"/>
      <c r="AB19" s="23"/>
      <c r="AC19" s="23">
        <v>8085301516</v>
      </c>
    </row>
    <row r="20" spans="1:29" s="28" customFormat="1" ht="23.25" customHeight="1">
      <c r="A20" s="23">
        <v>15</v>
      </c>
      <c r="B20" s="23">
        <v>2365</v>
      </c>
      <c r="C20" s="24" t="s">
        <v>217</v>
      </c>
      <c r="D20" s="25" t="s">
        <v>285</v>
      </c>
      <c r="E20" s="25" t="s">
        <v>225</v>
      </c>
      <c r="F20" s="24" t="s">
        <v>244</v>
      </c>
      <c r="G20" s="23" t="s">
        <v>286</v>
      </c>
      <c r="H20" s="23" t="s">
        <v>9</v>
      </c>
      <c r="I20" s="23" t="s">
        <v>139</v>
      </c>
      <c r="J20" s="47">
        <v>0.69</v>
      </c>
      <c r="K20" s="23">
        <v>1</v>
      </c>
      <c r="L20" s="23"/>
      <c r="M20" s="23"/>
      <c r="N20" s="23"/>
      <c r="O20" s="23"/>
      <c r="P20" s="23"/>
      <c r="Q20" s="23"/>
      <c r="R20" s="23"/>
      <c r="S20" s="23">
        <f t="shared" si="4"/>
        <v>1</v>
      </c>
      <c r="T20" s="23">
        <f t="shared" si="4"/>
        <v>0</v>
      </c>
      <c r="U20" s="26">
        <f t="shared" si="5"/>
        <v>1</v>
      </c>
      <c r="V20" s="23">
        <v>1</v>
      </c>
      <c r="W20" s="23">
        <v>1</v>
      </c>
      <c r="X20" s="23">
        <v>1</v>
      </c>
      <c r="Y20" s="23">
        <v>1</v>
      </c>
      <c r="Z20" s="23"/>
      <c r="AA20" s="23"/>
      <c r="AB20" s="23"/>
      <c r="AC20" s="23">
        <v>7354933665</v>
      </c>
    </row>
    <row r="21" spans="1:29" s="28" customFormat="1" ht="23.25" customHeight="1">
      <c r="A21" s="23">
        <v>16</v>
      </c>
      <c r="B21" s="23">
        <v>2366</v>
      </c>
      <c r="C21" s="24" t="s">
        <v>218</v>
      </c>
      <c r="D21" s="25" t="s">
        <v>287</v>
      </c>
      <c r="E21" s="25" t="s">
        <v>110</v>
      </c>
      <c r="F21" s="24" t="s">
        <v>288</v>
      </c>
      <c r="G21" s="23" t="s">
        <v>289</v>
      </c>
      <c r="H21" s="23" t="s">
        <v>11</v>
      </c>
      <c r="I21" s="23" t="s">
        <v>139</v>
      </c>
      <c r="J21" s="47">
        <v>0.68</v>
      </c>
      <c r="K21" s="23"/>
      <c r="L21" s="23"/>
      <c r="M21" s="23"/>
      <c r="N21" s="23"/>
      <c r="O21" s="23"/>
      <c r="P21" s="23">
        <v>1</v>
      </c>
      <c r="Q21" s="23"/>
      <c r="R21" s="23"/>
      <c r="S21" s="23">
        <f t="shared" si="4"/>
        <v>0</v>
      </c>
      <c r="T21" s="23">
        <f t="shared" si="4"/>
        <v>1</v>
      </c>
      <c r="U21" s="26">
        <f t="shared" si="5"/>
        <v>1</v>
      </c>
      <c r="V21" s="23">
        <v>1</v>
      </c>
      <c r="W21" s="23">
        <v>1</v>
      </c>
      <c r="X21" s="23">
        <v>1</v>
      </c>
      <c r="Y21" s="23">
        <v>1</v>
      </c>
      <c r="Z21" s="23"/>
      <c r="AA21" s="23"/>
      <c r="AB21" s="23"/>
      <c r="AC21" s="23">
        <v>9098907843</v>
      </c>
    </row>
    <row r="22" spans="1:29" s="28" customFormat="1" ht="23.25" customHeight="1">
      <c r="A22" s="23">
        <v>17</v>
      </c>
      <c r="B22" s="23">
        <v>2367</v>
      </c>
      <c r="C22" s="24" t="s">
        <v>211</v>
      </c>
      <c r="D22" s="25" t="s">
        <v>120</v>
      </c>
      <c r="E22" s="25" t="s">
        <v>290</v>
      </c>
      <c r="F22" s="24" t="s">
        <v>291</v>
      </c>
      <c r="G22" s="23" t="s">
        <v>292</v>
      </c>
      <c r="H22" s="23" t="s">
        <v>10</v>
      </c>
      <c r="I22" s="23" t="s">
        <v>139</v>
      </c>
      <c r="J22" s="47">
        <v>0.6333</v>
      </c>
      <c r="K22" s="23"/>
      <c r="L22" s="23"/>
      <c r="M22" s="23"/>
      <c r="N22" s="23">
        <v>1</v>
      </c>
      <c r="O22" s="23"/>
      <c r="P22" s="23"/>
      <c r="Q22" s="23"/>
      <c r="R22" s="23"/>
      <c r="S22" s="23">
        <f t="shared" si="4"/>
        <v>0</v>
      </c>
      <c r="T22" s="23">
        <f t="shared" si="4"/>
        <v>1</v>
      </c>
      <c r="U22" s="26">
        <f t="shared" si="5"/>
        <v>1</v>
      </c>
      <c r="V22" s="23">
        <v>1</v>
      </c>
      <c r="W22" s="23">
        <v>1</v>
      </c>
      <c r="X22" s="23">
        <v>1</v>
      </c>
      <c r="Y22" s="23">
        <v>1</v>
      </c>
      <c r="Z22" s="23"/>
      <c r="AA22" s="23"/>
      <c r="AB22" s="23"/>
      <c r="AC22" s="23">
        <v>9753509116</v>
      </c>
    </row>
    <row r="23" spans="1:29" s="28" customFormat="1" ht="23.25" customHeight="1">
      <c r="A23" s="23">
        <v>18</v>
      </c>
      <c r="B23" s="23">
        <v>2368</v>
      </c>
      <c r="C23" s="24" t="s">
        <v>223</v>
      </c>
      <c r="D23" s="25" t="s">
        <v>293</v>
      </c>
      <c r="E23" s="25" t="s">
        <v>294</v>
      </c>
      <c r="F23" s="24" t="s">
        <v>295</v>
      </c>
      <c r="G23" s="23" t="s">
        <v>296</v>
      </c>
      <c r="H23" s="23" t="s">
        <v>11</v>
      </c>
      <c r="I23" s="23" t="s">
        <v>139</v>
      </c>
      <c r="J23" s="47">
        <v>0.7</v>
      </c>
      <c r="K23" s="23"/>
      <c r="L23" s="23"/>
      <c r="M23" s="23"/>
      <c r="N23" s="23"/>
      <c r="O23" s="23"/>
      <c r="P23" s="23">
        <v>1</v>
      </c>
      <c r="Q23" s="23"/>
      <c r="R23" s="23"/>
      <c r="S23" s="23">
        <f t="shared" si="4"/>
        <v>0</v>
      </c>
      <c r="T23" s="23">
        <f t="shared" si="4"/>
        <v>1</v>
      </c>
      <c r="U23" s="26">
        <f t="shared" si="5"/>
        <v>1</v>
      </c>
      <c r="V23" s="23">
        <v>1</v>
      </c>
      <c r="W23" s="23">
        <v>1</v>
      </c>
      <c r="X23" s="23">
        <v>1</v>
      </c>
      <c r="Y23" s="23">
        <v>1</v>
      </c>
      <c r="Z23" s="23"/>
      <c r="AA23" s="23"/>
      <c r="AB23" s="23"/>
      <c r="AC23" s="23">
        <v>8463802422</v>
      </c>
    </row>
    <row r="24" spans="1:29" s="28" customFormat="1" ht="23.25" customHeight="1">
      <c r="A24" s="23">
        <v>19</v>
      </c>
      <c r="B24" s="23">
        <v>2369</v>
      </c>
      <c r="C24" s="24" t="s">
        <v>201</v>
      </c>
      <c r="D24" s="25" t="s">
        <v>297</v>
      </c>
      <c r="E24" s="25" t="s">
        <v>298</v>
      </c>
      <c r="F24" s="24" t="s">
        <v>299</v>
      </c>
      <c r="G24" s="23" t="s">
        <v>300</v>
      </c>
      <c r="H24" s="23" t="s">
        <v>11</v>
      </c>
      <c r="I24" s="23" t="s">
        <v>139</v>
      </c>
      <c r="J24" s="47">
        <v>0.7</v>
      </c>
      <c r="K24" s="23"/>
      <c r="L24" s="23"/>
      <c r="M24" s="23"/>
      <c r="N24" s="23"/>
      <c r="O24" s="23"/>
      <c r="P24" s="23">
        <v>1</v>
      </c>
      <c r="Q24" s="23"/>
      <c r="R24" s="23"/>
      <c r="S24" s="23">
        <f t="shared" si="4"/>
        <v>0</v>
      </c>
      <c r="T24" s="23">
        <f t="shared" si="4"/>
        <v>1</v>
      </c>
      <c r="U24" s="26">
        <f t="shared" si="5"/>
        <v>1</v>
      </c>
      <c r="V24" s="23">
        <v>1</v>
      </c>
      <c r="W24" s="23">
        <v>1</v>
      </c>
      <c r="X24" s="23">
        <v>1</v>
      </c>
      <c r="Y24" s="23">
        <v>1</v>
      </c>
      <c r="Z24" s="23"/>
      <c r="AA24" s="23"/>
      <c r="AB24" s="23"/>
      <c r="AC24" s="23">
        <v>7587716674</v>
      </c>
    </row>
    <row r="25" spans="1:29" s="28" customFormat="1" ht="23.25" customHeight="1">
      <c r="A25" s="23"/>
      <c r="B25" s="23"/>
      <c r="C25" s="24"/>
      <c r="D25" s="25" t="s">
        <v>14</v>
      </c>
      <c r="E25" s="25"/>
      <c r="F25" s="24"/>
      <c r="G25" s="23"/>
      <c r="H25" s="23"/>
      <c r="I25" s="23"/>
      <c r="J25" s="47"/>
      <c r="K25" s="23">
        <f>SUM(K6:K24)</f>
        <v>2</v>
      </c>
      <c r="L25" s="23">
        <f>SUM(L6:L24)</f>
        <v>3</v>
      </c>
      <c r="M25" s="23"/>
      <c r="N25" s="23">
        <f>SUM(N6:N24)</f>
        <v>3</v>
      </c>
      <c r="O25" s="23">
        <f>SUM(O6:O24)</f>
        <v>1</v>
      </c>
      <c r="P25" s="23">
        <f>SUM(P6:P24)</f>
        <v>10</v>
      </c>
      <c r="Q25" s="23"/>
      <c r="R25" s="23"/>
      <c r="S25" s="23">
        <f aca="true" t="shared" si="6" ref="S25:Y25">SUM(S6:S24)</f>
        <v>3</v>
      </c>
      <c r="T25" s="23">
        <f t="shared" si="6"/>
        <v>16</v>
      </c>
      <c r="U25" s="23">
        <f t="shared" si="6"/>
        <v>19</v>
      </c>
      <c r="V25" s="23">
        <f t="shared" si="6"/>
        <v>19</v>
      </c>
      <c r="W25" s="23">
        <f t="shared" si="6"/>
        <v>19</v>
      </c>
      <c r="X25" s="23">
        <f t="shared" si="6"/>
        <v>19</v>
      </c>
      <c r="Y25" s="23">
        <f t="shared" si="6"/>
        <v>19</v>
      </c>
      <c r="Z25" s="23"/>
      <c r="AA25" s="23"/>
      <c r="AB25" s="23"/>
      <c r="AC25" s="23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</sheetData>
  <sheetProtection/>
  <mergeCells count="27">
    <mergeCell ref="J3:J5"/>
    <mergeCell ref="AC4:AC5"/>
    <mergeCell ref="X4:X5"/>
    <mergeCell ref="Y4:Y5"/>
    <mergeCell ref="Z4:Z5"/>
    <mergeCell ref="AA4:AA5"/>
    <mergeCell ref="AB4:AB5"/>
    <mergeCell ref="I3:I5"/>
    <mergeCell ref="K3:T3"/>
    <mergeCell ref="V3:AB3"/>
    <mergeCell ref="K4:L4"/>
    <mergeCell ref="M4:N4"/>
    <mergeCell ref="O4:P4"/>
    <mergeCell ref="Q4:R4"/>
    <mergeCell ref="S4:U4"/>
    <mergeCell ref="V4:V5"/>
    <mergeCell ref="W4:W5"/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27" right="0.24" top="0.31" bottom="0.28" header="0.25" footer="0.3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7">
      <selection activeCell="Q20" sqref="Q20"/>
    </sheetView>
  </sheetViews>
  <sheetFormatPr defaultColWidth="9.140625" defaultRowHeight="12.75"/>
  <cols>
    <col min="1" max="1" width="6.140625" style="0" customWidth="1"/>
    <col min="2" max="2" width="25.421875" style="0" customWidth="1"/>
    <col min="3" max="13" width="5.140625" style="0" customWidth="1"/>
    <col min="14" max="14" width="7.140625" style="0" customWidth="1"/>
  </cols>
  <sheetData>
    <row r="1" spans="1:13" ht="23.25">
      <c r="A1" s="83" t="s">
        <v>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3.25">
      <c r="A2" s="84" t="s">
        <v>138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4.25">
      <c r="A3" s="85" t="s">
        <v>4</v>
      </c>
      <c r="B3" s="85" t="s">
        <v>121</v>
      </c>
      <c r="C3" s="56" t="s">
        <v>9</v>
      </c>
      <c r="D3" s="56"/>
      <c r="E3" s="56" t="s">
        <v>10</v>
      </c>
      <c r="F3" s="56"/>
      <c r="G3" s="56" t="s">
        <v>11</v>
      </c>
      <c r="H3" s="56"/>
      <c r="I3" s="56" t="s">
        <v>15</v>
      </c>
      <c r="J3" s="56"/>
      <c r="K3" s="56" t="s">
        <v>14</v>
      </c>
      <c r="L3" s="56"/>
      <c r="M3" s="56"/>
    </row>
    <row r="4" spans="1:13" ht="50.25" customHeight="1">
      <c r="A4" s="85"/>
      <c r="B4" s="85"/>
      <c r="C4" s="8" t="s">
        <v>21</v>
      </c>
      <c r="D4" s="8" t="s">
        <v>22</v>
      </c>
      <c r="E4" s="8" t="s">
        <v>21</v>
      </c>
      <c r="F4" s="8" t="s">
        <v>22</v>
      </c>
      <c r="G4" s="8" t="s">
        <v>21</v>
      </c>
      <c r="H4" s="8" t="s">
        <v>22</v>
      </c>
      <c r="I4" s="8" t="s">
        <v>21</v>
      </c>
      <c r="J4" s="8" t="s">
        <v>22</v>
      </c>
      <c r="K4" s="8" t="s">
        <v>21</v>
      </c>
      <c r="L4" s="8" t="s">
        <v>22</v>
      </c>
      <c r="M4" s="9" t="s">
        <v>14</v>
      </c>
    </row>
    <row r="5" spans="1:13" ht="22.5" customHeight="1">
      <c r="A5" s="6">
        <v>1</v>
      </c>
      <c r="B5" s="19" t="s">
        <v>122</v>
      </c>
      <c r="C5" s="23">
        <f>'MA (PREV.) HINDI'!K29</f>
        <v>1</v>
      </c>
      <c r="D5" s="23">
        <f>'MA (PREV.) HINDI'!L29</f>
        <v>1</v>
      </c>
      <c r="E5" s="23">
        <f>'MA (PREV.) HINDI'!M29</f>
        <v>1</v>
      </c>
      <c r="F5" s="23">
        <f>'MA (PREV.) HINDI'!N29</f>
        <v>1</v>
      </c>
      <c r="G5" s="23">
        <f>'MA (PREV.) HINDI'!O29</f>
        <v>11</v>
      </c>
      <c r="H5" s="23">
        <f>'MA (PREV.) HINDI'!P29</f>
        <v>7</v>
      </c>
      <c r="I5" s="23">
        <f>'MA (PREV.) HINDI'!Q29</f>
        <v>0</v>
      </c>
      <c r="J5" s="23">
        <f>'MA (PREV.) HINDI'!R29</f>
        <v>1</v>
      </c>
      <c r="K5" s="23">
        <f>'MA (PREV.) HINDI'!S29</f>
        <v>13</v>
      </c>
      <c r="L5" s="23">
        <f>'MA (PREV.) HINDI'!T29</f>
        <v>10</v>
      </c>
      <c r="M5" s="23">
        <f>'MA (PREV.) HINDI'!$U$29</f>
        <v>23</v>
      </c>
    </row>
    <row r="6" spans="1:13" ht="22.5" customHeight="1">
      <c r="A6" s="6">
        <v>2</v>
      </c>
      <c r="B6" s="19" t="s">
        <v>123</v>
      </c>
      <c r="C6" s="23">
        <f>'MA (FINAL) HINDI '!K23</f>
        <v>2</v>
      </c>
      <c r="D6" s="23">
        <f>'MA (FINAL) HINDI '!L23</f>
        <v>1</v>
      </c>
      <c r="E6" s="23">
        <f>'MA (FINAL) HINDI '!M23</f>
        <v>1</v>
      </c>
      <c r="F6" s="23">
        <f>'MA (FINAL) HINDI '!N23</f>
        <v>2</v>
      </c>
      <c r="G6" s="23">
        <f>'MA (FINAL) HINDI '!O23</f>
        <v>2</v>
      </c>
      <c r="H6" s="23">
        <f>'MA (FINAL) HINDI '!P23</f>
        <v>8</v>
      </c>
      <c r="I6" s="23">
        <f>'MA (FINAL) HINDI '!Q23</f>
        <v>1</v>
      </c>
      <c r="J6" s="23">
        <f>'MA (FINAL) HINDI '!R23</f>
        <v>0</v>
      </c>
      <c r="K6" s="23">
        <f>'MA (FINAL) HINDI '!S23</f>
        <v>6</v>
      </c>
      <c r="L6" s="23">
        <f>'MA (FINAL) HINDI '!T23</f>
        <v>11</v>
      </c>
      <c r="M6" s="23">
        <f>'MA (FINAL) HINDI '!U23</f>
        <v>17</v>
      </c>
    </row>
    <row r="7" spans="1:13" ht="22.5" customHeight="1">
      <c r="A7" s="6">
        <v>3</v>
      </c>
      <c r="B7" s="19" t="s">
        <v>124</v>
      </c>
      <c r="C7" s="23">
        <f>'MA(PREV.) POLI.SCI.'!K19</f>
        <v>1</v>
      </c>
      <c r="D7" s="23">
        <f>'MA(PREV.) POLI.SCI.'!L19</f>
        <v>2</v>
      </c>
      <c r="E7" s="23">
        <f>'MA(PREV.) POLI.SCI.'!M19</f>
        <v>1</v>
      </c>
      <c r="F7" s="23">
        <f>'MA(PREV.) POLI.SCI.'!N19</f>
        <v>0</v>
      </c>
      <c r="G7" s="23">
        <f>'MA(PREV.) POLI.SCI.'!O19</f>
        <v>8</v>
      </c>
      <c r="H7" s="23">
        <f>'MA(PREV.) POLI.SCI.'!P19</f>
        <v>1</v>
      </c>
      <c r="I7" s="23">
        <f>'MA(PREV.) POLI.SCI.'!Q19</f>
        <v>0</v>
      </c>
      <c r="J7" s="23">
        <f>'MA(PREV.) POLI.SCI.'!R19</f>
        <v>0</v>
      </c>
      <c r="K7" s="23">
        <f>'MA(PREV.) POLI.SCI.'!S19</f>
        <v>10</v>
      </c>
      <c r="L7" s="23">
        <f>'MA(PREV.) POLI.SCI.'!T19</f>
        <v>3</v>
      </c>
      <c r="M7" s="23">
        <f>'MA(PREV.) POLI.SCI.'!U19</f>
        <v>13</v>
      </c>
    </row>
    <row r="8" spans="1:13" ht="22.5" customHeight="1">
      <c r="A8" s="6">
        <v>4</v>
      </c>
      <c r="B8" s="19" t="s">
        <v>125</v>
      </c>
      <c r="C8" s="23">
        <f>'MA(FINAL) POLI.SCI. '!K17</f>
        <v>0</v>
      </c>
      <c r="D8" s="23">
        <f>'MA(FINAL) POLI.SCI. '!L17</f>
        <v>3</v>
      </c>
      <c r="E8" s="23">
        <f>'MA(FINAL) POLI.SCI. '!M17</f>
        <v>0</v>
      </c>
      <c r="F8" s="23">
        <f>'MA(FINAL) POLI.SCI. '!N17</f>
        <v>0</v>
      </c>
      <c r="G8" s="23">
        <f>'MA(FINAL) POLI.SCI. '!O17</f>
        <v>1</v>
      </c>
      <c r="H8" s="23">
        <f>'MA(FINAL) POLI.SCI. '!P17</f>
        <v>7</v>
      </c>
      <c r="I8" s="23">
        <f>'MA(FINAL) POLI.SCI. '!Q17</f>
        <v>0</v>
      </c>
      <c r="J8" s="23">
        <f>'MA(FINAL) POLI.SCI. '!R17</f>
        <v>0</v>
      </c>
      <c r="K8" s="23">
        <f>'MA(FINAL) POLI.SCI. '!S17</f>
        <v>1</v>
      </c>
      <c r="L8" s="23">
        <f>'MA(FINAL) POLI.SCI. '!T17</f>
        <v>10</v>
      </c>
      <c r="M8" s="23">
        <f>'MA(FINAL) POLI.SCI. '!U17</f>
        <v>11</v>
      </c>
    </row>
    <row r="9" spans="1:13" ht="22.5" customHeight="1">
      <c r="A9" s="6">
        <v>5</v>
      </c>
      <c r="B9" s="19" t="s">
        <v>126</v>
      </c>
      <c r="C9" s="23">
        <f>'MA (PREV.) SOCIOLOGY'!K9</f>
        <v>0</v>
      </c>
      <c r="D9" s="23">
        <f>'MA (PREV.) SOCIOLOGY'!L9</f>
        <v>1</v>
      </c>
      <c r="E9" s="23">
        <f>'MA (PREV.) SOCIOLOGY'!M9</f>
        <v>0</v>
      </c>
      <c r="F9" s="23">
        <f>'MA (PREV.) SOCIOLOGY'!N9</f>
        <v>0</v>
      </c>
      <c r="G9" s="23">
        <f>'MA (PREV.) SOCIOLOGY'!O9</f>
        <v>0</v>
      </c>
      <c r="H9" s="23">
        <f>'MA (PREV.) SOCIOLOGY'!P9</f>
        <v>1</v>
      </c>
      <c r="I9" s="23">
        <f>'MA (PREV.) SOCIOLOGY'!Q9</f>
        <v>0</v>
      </c>
      <c r="J9" s="23">
        <f>'MA (PREV.) SOCIOLOGY'!R9</f>
        <v>1</v>
      </c>
      <c r="K9" s="23">
        <f>'MA (PREV.) SOCIOLOGY'!S9</f>
        <v>0</v>
      </c>
      <c r="L9" s="23">
        <f>'MA (PREV.) SOCIOLOGY'!T9</f>
        <v>3</v>
      </c>
      <c r="M9" s="23">
        <f>'MA (PREV.) SOCIOLOGY'!U9</f>
        <v>3</v>
      </c>
    </row>
    <row r="10" spans="1:13" ht="22.5" customHeight="1">
      <c r="A10" s="6">
        <v>6</v>
      </c>
      <c r="B10" s="19" t="s">
        <v>127</v>
      </c>
      <c r="C10" s="23">
        <f>'MA (FINAL) SOCIOLOGY'!K7</f>
        <v>0</v>
      </c>
      <c r="D10" s="23">
        <f>'MA (FINAL) SOCIOLOGY'!L7</f>
        <v>0</v>
      </c>
      <c r="E10" s="23">
        <f>'MA (FINAL) SOCIOLOGY'!M7</f>
        <v>0</v>
      </c>
      <c r="F10" s="23">
        <f>'MA (FINAL) SOCIOLOGY'!N7</f>
        <v>0</v>
      </c>
      <c r="G10" s="23">
        <f>'MA (FINAL) SOCIOLOGY'!O7</f>
        <v>1</v>
      </c>
      <c r="H10" s="23">
        <f>'MA (FINAL) SOCIOLOGY'!P7</f>
        <v>0</v>
      </c>
      <c r="I10" s="23">
        <f>'MA (FINAL) SOCIOLOGY'!Q7</f>
        <v>0</v>
      </c>
      <c r="J10" s="23">
        <f>'MA (FINAL) SOCIOLOGY'!R7</f>
        <v>0</v>
      </c>
      <c r="K10" s="23">
        <f>'MA (FINAL) SOCIOLOGY'!S7</f>
        <v>1</v>
      </c>
      <c r="L10" s="23">
        <f>'MA (FINAL) SOCIOLOGY'!T7</f>
        <v>0</v>
      </c>
      <c r="M10" s="23">
        <f>'MA (FINAL) SOCIOLOGY'!U7</f>
        <v>1</v>
      </c>
    </row>
    <row r="11" spans="1:13" ht="22.5" customHeight="1">
      <c r="A11" s="6">
        <v>7</v>
      </c>
      <c r="B11" s="20" t="s">
        <v>128</v>
      </c>
      <c r="C11" s="23">
        <f>'MA (PREV.) -ECONOMICS'!K25</f>
        <v>2</v>
      </c>
      <c r="D11" s="23">
        <f>'MA (PREV.) -ECONOMICS'!L25</f>
        <v>3</v>
      </c>
      <c r="E11" s="23">
        <f>'MA (PREV.) -ECONOMICS'!M25</f>
        <v>2</v>
      </c>
      <c r="F11" s="23">
        <f>'MA (PREV.) -ECONOMICS'!N25</f>
        <v>0</v>
      </c>
      <c r="G11" s="23">
        <f>'MA (PREV.) -ECONOMICS'!O25</f>
        <v>4</v>
      </c>
      <c r="H11" s="23">
        <f>'MA (PREV.) -ECONOMICS'!P25</f>
        <v>5</v>
      </c>
      <c r="I11" s="23">
        <f>'MA (PREV.) -ECONOMICS'!Q25</f>
        <v>1</v>
      </c>
      <c r="J11" s="23">
        <f>'MA (PREV.) -ECONOMICS'!R25</f>
        <v>2</v>
      </c>
      <c r="K11" s="23">
        <f>'MA (PREV.) -ECONOMICS'!S25</f>
        <v>9</v>
      </c>
      <c r="L11" s="23">
        <f>'MA (PREV.) -ECONOMICS'!T25</f>
        <v>10</v>
      </c>
      <c r="M11" s="23">
        <f>'MA (PREV.) -ECONOMICS'!U25</f>
        <v>19</v>
      </c>
    </row>
    <row r="12" spans="1:13" ht="22.5" customHeight="1">
      <c r="A12" s="6">
        <v>8</v>
      </c>
      <c r="B12" s="20" t="s">
        <v>129</v>
      </c>
      <c r="C12" s="23">
        <f>'MA (FINAL) ECONOMICS'!K12</f>
        <v>1</v>
      </c>
      <c r="D12" s="23">
        <f>'MA (FINAL) ECONOMICS'!L12</f>
        <v>1</v>
      </c>
      <c r="E12" s="23">
        <f>'MA (FINAL) ECONOMICS'!M12</f>
        <v>0</v>
      </c>
      <c r="F12" s="23">
        <f>'MA (FINAL) ECONOMICS'!N12</f>
        <v>0</v>
      </c>
      <c r="G12" s="23">
        <f>'MA (FINAL) ECONOMICS'!O12</f>
        <v>3</v>
      </c>
      <c r="H12" s="23">
        <f>'MA (FINAL) ECONOMICS'!P12</f>
        <v>1</v>
      </c>
      <c r="I12" s="23">
        <f>'MA (FINAL) ECONOMICS'!Q12</f>
        <v>0</v>
      </c>
      <c r="J12" s="23">
        <f>'MA (FINAL) ECONOMICS'!R12</f>
        <v>0</v>
      </c>
      <c r="K12" s="23">
        <f>'MA (FINAL) ECONOMICS'!S12</f>
        <v>4</v>
      </c>
      <c r="L12" s="23">
        <f>'MA (FINAL) ECONOMICS'!T12</f>
        <v>2</v>
      </c>
      <c r="M12" s="23">
        <f>'MA (FINAL) ECONOMICS'!U12</f>
        <v>6</v>
      </c>
    </row>
    <row r="13" spans="1:13" ht="22.5" customHeight="1">
      <c r="A13" s="6">
        <v>9</v>
      </c>
      <c r="B13" s="20" t="s">
        <v>130</v>
      </c>
      <c r="C13" s="23">
        <f>'MA (PREV)English'!K42</f>
        <v>5</v>
      </c>
      <c r="D13" s="23">
        <f>'MA (PREV)English'!L42</f>
        <v>3</v>
      </c>
      <c r="E13" s="23">
        <f>'MA (PREV)English'!M42</f>
        <v>0</v>
      </c>
      <c r="F13" s="23">
        <f>'MA (PREV)English'!N42</f>
        <v>1</v>
      </c>
      <c r="G13" s="23">
        <f>'MA (PREV)English'!O42</f>
        <v>10</v>
      </c>
      <c r="H13" s="23">
        <f>'MA (FINAL) ECONOMICS'!P13</f>
        <v>0</v>
      </c>
      <c r="I13" s="23">
        <f>'MA (PREV)English'!Q42</f>
        <v>1</v>
      </c>
      <c r="J13" s="23">
        <f>'MA (PREV)English'!R42</f>
        <v>6</v>
      </c>
      <c r="K13" s="23">
        <f>'MA (PREV)English'!S42</f>
        <v>16</v>
      </c>
      <c r="L13" s="23">
        <f>'MA (PREV)English'!T42</f>
        <v>20</v>
      </c>
      <c r="M13" s="23">
        <f>'MA (PREV)English'!U42</f>
        <v>36</v>
      </c>
    </row>
    <row r="14" spans="1:13" ht="22.5" customHeight="1">
      <c r="A14" s="6">
        <v>10</v>
      </c>
      <c r="B14" s="20" t="s">
        <v>131</v>
      </c>
      <c r="C14" s="34">
        <f>'MA (FINAL) ENGLISH'!K8</f>
        <v>0</v>
      </c>
      <c r="D14" s="34">
        <f>'MA (FINAL) ENGLISH'!L8</f>
        <v>0</v>
      </c>
      <c r="E14" s="34">
        <f>'MA (FINAL) ENGLISH'!M8</f>
        <v>1</v>
      </c>
      <c r="F14" s="34">
        <f>'MA (FINAL) ENGLISH'!N8</f>
        <v>0</v>
      </c>
      <c r="G14" s="34">
        <f>'MA (FINAL) ENGLISH'!O8</f>
        <v>0</v>
      </c>
      <c r="H14" s="34">
        <f>'MA (FINAL) ENGLISH'!P8</f>
        <v>1</v>
      </c>
      <c r="I14" s="34">
        <f>'MA (FINAL) ENGLISH'!Q8</f>
        <v>0</v>
      </c>
      <c r="J14" s="34">
        <f>'MA (FINAL) ENGLISH'!R8</f>
        <v>0</v>
      </c>
      <c r="K14" s="34">
        <f>'MA (FINAL) ENGLISH'!S8</f>
        <v>1</v>
      </c>
      <c r="L14" s="34">
        <f>'MA (FINAL) ENGLISH'!T8</f>
        <v>1</v>
      </c>
      <c r="M14" s="23">
        <f>'MA (FINAL) ENGLISH'!U8</f>
        <v>2</v>
      </c>
    </row>
    <row r="15" spans="1:13" ht="22.5" customHeight="1">
      <c r="A15" s="6">
        <v>11</v>
      </c>
      <c r="B15" s="20" t="s">
        <v>132</v>
      </c>
      <c r="C15" s="34">
        <f>'M.COM (PREV.) '!K37</f>
        <v>8</v>
      </c>
      <c r="D15" s="34">
        <f>'M.COM (PREV.) '!L37</f>
        <v>2</v>
      </c>
      <c r="E15" s="34">
        <f>'M.COM (PREV.) '!M37</f>
        <v>1</v>
      </c>
      <c r="F15" s="34">
        <f>'M.COM (PREV.) '!N37</f>
        <v>0</v>
      </c>
      <c r="G15" s="34">
        <f>'M.COM (PREV.) '!O37</f>
        <v>9</v>
      </c>
      <c r="H15" s="34">
        <f>'M.COM (PREV.) '!P37</f>
        <v>7</v>
      </c>
      <c r="I15" s="34">
        <f>'M.COM (PREV.) '!Q37</f>
        <v>0</v>
      </c>
      <c r="J15" s="34">
        <f>'M.COM (PREV.) '!R37</f>
        <v>4</v>
      </c>
      <c r="K15" s="34">
        <f>'M.COM (PREV.) '!S37</f>
        <v>18</v>
      </c>
      <c r="L15" s="34">
        <f>'M.COM (PREV.) '!T37</f>
        <v>13</v>
      </c>
      <c r="M15" s="23">
        <f>'M.COM (PREV.) '!U37</f>
        <v>31</v>
      </c>
    </row>
    <row r="16" spans="1:13" ht="22.5" customHeight="1">
      <c r="A16" s="6">
        <v>12</v>
      </c>
      <c r="B16" s="20" t="s">
        <v>133</v>
      </c>
      <c r="C16" s="34">
        <f>'M.COM (FINAL)'!K7</f>
        <v>1</v>
      </c>
      <c r="D16" s="34">
        <f>'M.COM (FINAL)'!L7</f>
        <v>0</v>
      </c>
      <c r="E16" s="34">
        <f>'M.COM (FINAL)'!M7</f>
        <v>0</v>
      </c>
      <c r="F16" s="34">
        <f>'M.COM (FINAL)'!N7</f>
        <v>0</v>
      </c>
      <c r="G16" s="34">
        <f>'M.COM (FINAL)'!O7</f>
        <v>0</v>
      </c>
      <c r="H16" s="34">
        <f>'M.COM (FINAL)'!P7</f>
        <v>0</v>
      </c>
      <c r="I16" s="34">
        <f>'M.COM (FINAL)'!Q7</f>
        <v>0</v>
      </c>
      <c r="J16" s="34">
        <f>'M.COM (FINAL)'!R7</f>
        <v>0</v>
      </c>
      <c r="K16" s="34">
        <f>'M.COM (FINAL)'!S7</f>
        <v>1</v>
      </c>
      <c r="L16" s="34">
        <f>'M.COM (FINAL)'!T7</f>
        <v>0</v>
      </c>
      <c r="M16" s="23">
        <f>'M.COM (FINAL)'!U7</f>
        <v>1</v>
      </c>
    </row>
    <row r="17" spans="1:13" ht="22.5" customHeight="1">
      <c r="A17" s="6">
        <v>13</v>
      </c>
      <c r="B17" s="20" t="s">
        <v>134</v>
      </c>
      <c r="C17" s="34">
        <f>'MSC (PREV.) MATHEMATICS'!K14</f>
        <v>0</v>
      </c>
      <c r="D17" s="34">
        <f>'MSC (PREV.) MATHEMATICS'!L14</f>
        <v>0</v>
      </c>
      <c r="E17" s="34">
        <f>'MSC (PREV.) MATHEMATICS'!M14</f>
        <v>0</v>
      </c>
      <c r="F17" s="34">
        <f>'MSC (PREV.) MATHEMATICS'!N14</f>
        <v>0</v>
      </c>
      <c r="G17" s="34">
        <f>'MSC (PREV.) MATHEMATICS'!O14</f>
        <v>2</v>
      </c>
      <c r="H17" s="34">
        <f>'MSC (PREV.) MATHEMATICS'!P14</f>
        <v>5</v>
      </c>
      <c r="I17" s="34">
        <f>'MSC (PREV.) MATHEMATICS'!Q14</f>
        <v>0</v>
      </c>
      <c r="J17" s="34">
        <f>'MSC (PREV.) MATHEMATICS'!R14</f>
        <v>1</v>
      </c>
      <c r="K17" s="34">
        <f>'MSC (PREV.) MATHEMATICS'!S14</f>
        <v>2</v>
      </c>
      <c r="L17" s="34">
        <f>'MSC (PREV.) MATHEMATICS'!T14</f>
        <v>6</v>
      </c>
      <c r="M17" s="23">
        <f>'MSC (PREV.) MATHEMATICS'!U14</f>
        <v>8</v>
      </c>
    </row>
    <row r="18" spans="1:13" ht="22.5" customHeight="1">
      <c r="A18" s="6">
        <v>14</v>
      </c>
      <c r="B18" s="20" t="s">
        <v>135</v>
      </c>
      <c r="C18" s="34">
        <f>'MSC (FINAL)  MATHS.'!K17</f>
        <v>0</v>
      </c>
      <c r="D18" s="34">
        <f>'MSC (FINAL)  MATHS.'!L17</f>
        <v>1</v>
      </c>
      <c r="E18" s="34">
        <f>'MSC (FINAL)  MATHS.'!M17</f>
        <v>2</v>
      </c>
      <c r="F18" s="34">
        <f>'MSC (FINAL)  MATHS.'!N17</f>
        <v>0</v>
      </c>
      <c r="G18" s="34">
        <f>'MSC (FINAL)  MATHS.'!O17</f>
        <v>5</v>
      </c>
      <c r="H18" s="34">
        <f>'MSC (FINAL)  MATHS.'!P17</f>
        <v>3</v>
      </c>
      <c r="I18" s="34">
        <f>'MSC (FINAL)  MATHS.'!Q17</f>
        <v>0</v>
      </c>
      <c r="J18" s="34">
        <f>'MSC (FINAL)  MATHS.'!R17</f>
        <v>0</v>
      </c>
      <c r="K18" s="34">
        <f>'MSC (FINAL)  MATHS.'!S17</f>
        <v>7</v>
      </c>
      <c r="L18" s="34">
        <f>'MSC (FINAL)  MATHS.'!T17</f>
        <v>4</v>
      </c>
      <c r="M18" s="23">
        <f>'MSC (FINAL)  MATHS.'!U17</f>
        <v>11</v>
      </c>
    </row>
    <row r="19" spans="1:13" ht="22.5" customHeight="1">
      <c r="A19" s="6">
        <v>15</v>
      </c>
      <c r="B19" s="20" t="s">
        <v>136</v>
      </c>
      <c r="C19" s="34">
        <f>'MSC (PREV)BOTANY'!K13</f>
        <v>0</v>
      </c>
      <c r="D19" s="34">
        <f>'MSC (PREV)BOTANY'!L13</f>
        <v>1</v>
      </c>
      <c r="E19" s="34">
        <f>'MSC (PREV)BOTANY'!M13</f>
        <v>0</v>
      </c>
      <c r="F19" s="34">
        <f>'MSC (PREV)BOTANY'!N13</f>
        <v>1</v>
      </c>
      <c r="G19" s="34">
        <f>'MSC (PREV)BOTANY'!O13</f>
        <v>2</v>
      </c>
      <c r="H19" s="34">
        <f>'MSC (PREV)BOTANY'!P13</f>
        <v>3</v>
      </c>
      <c r="I19" s="34">
        <f>'MSC (PREV)BOTANY'!Q13</f>
        <v>0</v>
      </c>
      <c r="J19" s="34">
        <f>'MSC (PREV)BOTANY'!R13</f>
        <v>0</v>
      </c>
      <c r="K19" s="34">
        <f>'MSC (PREV)BOTANY'!S13</f>
        <v>2</v>
      </c>
      <c r="L19" s="34">
        <f>'MSC (PREV)BOTANY'!T13</f>
        <v>5</v>
      </c>
      <c r="M19" s="23">
        <f>'MSC (PREV)BOTANY'!U13</f>
        <v>7</v>
      </c>
    </row>
    <row r="20" spans="1:13" ht="22.5" customHeight="1">
      <c r="A20" s="6">
        <v>16</v>
      </c>
      <c r="B20" s="20" t="s">
        <v>137</v>
      </c>
      <c r="C20" s="34">
        <f>'MA (FINAL) BOTANY'!K25</f>
        <v>2</v>
      </c>
      <c r="D20" s="34">
        <f>'MA (FINAL) BOTANY'!L25</f>
        <v>3</v>
      </c>
      <c r="E20" s="34">
        <f>'MA (FINAL) BOTANY'!M25</f>
        <v>0</v>
      </c>
      <c r="F20" s="34">
        <f>'MA (FINAL) BOTANY'!N25</f>
        <v>3</v>
      </c>
      <c r="G20" s="34">
        <f>'MA (FINAL) BOTANY'!O25</f>
        <v>1</v>
      </c>
      <c r="H20" s="34">
        <f>'MA (FINAL) BOTANY'!P25</f>
        <v>10</v>
      </c>
      <c r="I20" s="34">
        <f>'MA (FINAL) BOTANY'!Q25</f>
        <v>0</v>
      </c>
      <c r="J20" s="34">
        <f>'MA (FINAL) BOTANY'!R25</f>
        <v>0</v>
      </c>
      <c r="K20" s="34">
        <f>'MA (FINAL) BOTANY'!S25</f>
        <v>3</v>
      </c>
      <c r="L20" s="34">
        <f>'MA (FINAL) BOTANY'!T25</f>
        <v>16</v>
      </c>
      <c r="M20" s="23">
        <f>'MA (FINAL) BOTANY'!U25</f>
        <v>19</v>
      </c>
    </row>
    <row r="21" spans="1:13" ht="22.5" customHeight="1">
      <c r="A21" s="6"/>
      <c r="B21" s="20" t="s">
        <v>14</v>
      </c>
      <c r="C21" s="46">
        <f aca="true" t="shared" si="0" ref="C21:M21">SUM(C5:C20)</f>
        <v>23</v>
      </c>
      <c r="D21" s="46">
        <f t="shared" si="0"/>
        <v>22</v>
      </c>
      <c r="E21" s="46">
        <f t="shared" si="0"/>
        <v>9</v>
      </c>
      <c r="F21" s="46">
        <f t="shared" si="0"/>
        <v>8</v>
      </c>
      <c r="G21" s="46">
        <f t="shared" si="0"/>
        <v>59</v>
      </c>
      <c r="H21" s="46">
        <f t="shared" si="0"/>
        <v>59</v>
      </c>
      <c r="I21" s="46">
        <f t="shared" si="0"/>
        <v>3</v>
      </c>
      <c r="J21" s="46">
        <f t="shared" si="0"/>
        <v>15</v>
      </c>
      <c r="K21" s="46">
        <f t="shared" si="0"/>
        <v>94</v>
      </c>
      <c r="L21" s="46">
        <f t="shared" si="0"/>
        <v>114</v>
      </c>
      <c r="M21" s="46">
        <f t="shared" si="0"/>
        <v>208</v>
      </c>
    </row>
    <row r="22" ht="22.5" customHeight="1"/>
  </sheetData>
  <sheetProtection/>
  <mergeCells count="9">
    <mergeCell ref="A1:M1"/>
    <mergeCell ref="A2:M2"/>
    <mergeCell ref="K3:M3"/>
    <mergeCell ref="A3:A4"/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5"/>
  <sheetViews>
    <sheetView workbookViewId="0" topLeftCell="A7">
      <selection activeCell="E23" sqref="E23"/>
    </sheetView>
  </sheetViews>
  <sheetFormatPr defaultColWidth="9.140625" defaultRowHeight="12.75"/>
  <cols>
    <col min="1" max="1" width="4.28125" style="1" bestFit="1" customWidth="1"/>
    <col min="2" max="2" width="7.421875" style="1" customWidth="1"/>
    <col min="3" max="3" width="11.8515625" style="1" customWidth="1"/>
    <col min="4" max="4" width="25.57421875" style="17" customWidth="1"/>
    <col min="5" max="5" width="27.140625" style="17" customWidth="1"/>
    <col min="6" max="6" width="11.57421875" style="1" customWidth="1"/>
    <col min="7" max="7" width="12.8515625" style="1" customWidth="1"/>
    <col min="8" max="8" width="6.57421875" style="1" customWidth="1"/>
    <col min="9" max="10" width="6.7109375" style="1" customWidth="1"/>
    <col min="11" max="15" width="3.28125" style="1" bestFit="1" customWidth="1"/>
    <col min="16" max="16" width="3.8515625" style="1" bestFit="1" customWidth="1"/>
    <col min="17" max="18" width="3.28125" style="1" bestFit="1" customWidth="1"/>
    <col min="19" max="19" width="6.140625" style="1" bestFit="1" customWidth="1"/>
    <col min="20" max="20" width="3.57421875" style="1" customWidth="1"/>
    <col min="21" max="21" width="3.28125" style="1" customWidth="1"/>
    <col min="22" max="28" width="3.421875" style="1" hidden="1" customWidth="1"/>
    <col min="29" max="29" width="0.13671875" style="1" hidden="1" customWidth="1"/>
    <col min="30" max="30" width="4.8515625" style="1" customWidth="1"/>
    <col min="31" max="32" width="5.57421875" style="1" customWidth="1"/>
    <col min="33" max="33" width="7.00390625" style="1" customWidth="1"/>
    <col min="34" max="34" width="13.8515625" style="5" customWidth="1"/>
    <col min="35" max="16384" width="9.140625" style="1" customWidth="1"/>
  </cols>
  <sheetData>
    <row r="1" spans="1:34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66.75" customHeight="1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2" customFormat="1" ht="21" customHeight="1">
      <c r="A3" s="56" t="s">
        <v>4</v>
      </c>
      <c r="B3" s="56" t="s">
        <v>16</v>
      </c>
      <c r="C3" s="56" t="s">
        <v>7</v>
      </c>
      <c r="D3" s="68" t="s">
        <v>5</v>
      </c>
      <c r="E3" s="68" t="s">
        <v>12</v>
      </c>
      <c r="F3" s="56" t="s">
        <v>6</v>
      </c>
      <c r="G3" s="56" t="s">
        <v>8</v>
      </c>
      <c r="H3" s="57" t="s">
        <v>51</v>
      </c>
      <c r="I3" s="57" t="s">
        <v>52</v>
      </c>
      <c r="J3" s="60" t="s">
        <v>161</v>
      </c>
      <c r="K3" s="65" t="s">
        <v>20</v>
      </c>
      <c r="L3" s="66"/>
      <c r="M3" s="66"/>
      <c r="N3" s="66"/>
      <c r="O3" s="66"/>
      <c r="P3" s="66"/>
      <c r="Q3" s="66"/>
      <c r="R3" s="66"/>
      <c r="S3" s="66"/>
      <c r="T3" s="66"/>
      <c r="U3" s="67"/>
      <c r="V3" s="56" t="s">
        <v>13</v>
      </c>
      <c r="W3" s="56"/>
      <c r="X3" s="56"/>
      <c r="Y3" s="56"/>
      <c r="Z3" s="56"/>
      <c r="AA3" s="56"/>
      <c r="AB3" s="56"/>
      <c r="AC3" s="56"/>
      <c r="AD3" s="56" t="s">
        <v>13</v>
      </c>
      <c r="AE3" s="56"/>
      <c r="AF3" s="56"/>
      <c r="AG3" s="56"/>
      <c r="AH3" s="70" t="s">
        <v>17</v>
      </c>
    </row>
    <row r="4" spans="1:34" s="2" customFormat="1" ht="20.25" customHeight="1">
      <c r="A4" s="56"/>
      <c r="B4" s="56"/>
      <c r="C4" s="56"/>
      <c r="D4" s="68"/>
      <c r="E4" s="68"/>
      <c r="F4" s="56"/>
      <c r="G4" s="56"/>
      <c r="H4" s="58"/>
      <c r="I4" s="58"/>
      <c r="J4" s="61"/>
      <c r="K4" s="56" t="s">
        <v>9</v>
      </c>
      <c r="L4" s="56"/>
      <c r="M4" s="56" t="s">
        <v>10</v>
      </c>
      <c r="N4" s="56"/>
      <c r="O4" s="56" t="s">
        <v>11</v>
      </c>
      <c r="P4" s="56"/>
      <c r="Q4" s="56" t="s">
        <v>15</v>
      </c>
      <c r="R4" s="56"/>
      <c r="S4" s="56" t="s">
        <v>14</v>
      </c>
      <c r="T4" s="56"/>
      <c r="U4" s="56"/>
      <c r="V4" s="69" t="s">
        <v>18</v>
      </c>
      <c r="W4" s="69" t="s">
        <v>19</v>
      </c>
      <c r="X4" s="69" t="s">
        <v>24</v>
      </c>
      <c r="Y4" s="69" t="s">
        <v>25</v>
      </c>
      <c r="Z4" s="69" t="s">
        <v>26</v>
      </c>
      <c r="AA4" s="69"/>
      <c r="AB4" s="69"/>
      <c r="AC4" s="69"/>
      <c r="AD4" s="55" t="s">
        <v>0</v>
      </c>
      <c r="AE4" s="55" t="s">
        <v>1</v>
      </c>
      <c r="AF4" s="55" t="s">
        <v>2</v>
      </c>
      <c r="AG4" s="55" t="s">
        <v>3</v>
      </c>
      <c r="AH4" s="71"/>
    </row>
    <row r="5" spans="1:34" s="2" customFormat="1" ht="186.75" customHeight="1">
      <c r="A5" s="56"/>
      <c r="B5" s="56"/>
      <c r="C5" s="56"/>
      <c r="D5" s="68"/>
      <c r="E5" s="68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69"/>
      <c r="W5" s="69"/>
      <c r="X5" s="69"/>
      <c r="Y5" s="69"/>
      <c r="Z5" s="69"/>
      <c r="AA5" s="69"/>
      <c r="AB5" s="69"/>
      <c r="AC5" s="69"/>
      <c r="AD5" s="55"/>
      <c r="AE5" s="55"/>
      <c r="AF5" s="55"/>
      <c r="AG5" s="55"/>
      <c r="AH5" s="72"/>
    </row>
    <row r="6" spans="1:34" ht="22.5" customHeight="1">
      <c r="A6" s="36">
        <v>1</v>
      </c>
      <c r="B6" s="23">
        <v>2501</v>
      </c>
      <c r="C6" s="23" t="s">
        <v>214</v>
      </c>
      <c r="D6" s="25" t="s">
        <v>77</v>
      </c>
      <c r="E6" s="25" t="s">
        <v>112</v>
      </c>
      <c r="F6" s="23" t="s">
        <v>119</v>
      </c>
      <c r="G6" s="23" t="s">
        <v>342</v>
      </c>
      <c r="H6" s="37" t="s">
        <v>11</v>
      </c>
      <c r="I6" s="37" t="s">
        <v>139</v>
      </c>
      <c r="J6" s="52">
        <v>0.61</v>
      </c>
      <c r="K6" s="38"/>
      <c r="L6" s="38"/>
      <c r="M6" s="38"/>
      <c r="N6" s="38"/>
      <c r="O6" s="38"/>
      <c r="P6" s="23">
        <v>1</v>
      </c>
      <c r="Q6" s="38"/>
      <c r="R6" s="38"/>
      <c r="S6" s="23">
        <f>SUM(K6+M6+O6+Q6+AI6)</f>
        <v>0</v>
      </c>
      <c r="T6" s="23">
        <f>SUM(L6+N6+P6+R6+AI6)</f>
        <v>1</v>
      </c>
      <c r="U6" s="23">
        <v>1</v>
      </c>
      <c r="V6" s="38"/>
      <c r="W6" s="38"/>
      <c r="X6" s="38"/>
      <c r="Y6" s="38"/>
      <c r="Z6" s="38"/>
      <c r="AA6" s="38"/>
      <c r="AB6" s="38"/>
      <c r="AC6" s="38"/>
      <c r="AD6" s="23">
        <v>1</v>
      </c>
      <c r="AE6" s="23">
        <v>1</v>
      </c>
      <c r="AF6" s="23">
        <v>1</v>
      </c>
      <c r="AG6" s="23">
        <v>1</v>
      </c>
      <c r="AH6" s="37">
        <v>9752816670</v>
      </c>
    </row>
    <row r="7" spans="1:34" ht="22.5" customHeight="1">
      <c r="A7" s="23">
        <v>2</v>
      </c>
      <c r="B7" s="23">
        <v>2502</v>
      </c>
      <c r="C7" s="24" t="s">
        <v>214</v>
      </c>
      <c r="D7" s="25" t="s">
        <v>219</v>
      </c>
      <c r="E7" s="25" t="s">
        <v>343</v>
      </c>
      <c r="F7" s="24" t="s">
        <v>344</v>
      </c>
      <c r="G7" s="23" t="s">
        <v>345</v>
      </c>
      <c r="H7" s="23" t="s">
        <v>11</v>
      </c>
      <c r="I7" s="37" t="s">
        <v>139</v>
      </c>
      <c r="J7" s="51">
        <v>0.6375</v>
      </c>
      <c r="K7" s="23"/>
      <c r="L7" s="23"/>
      <c r="M7" s="23"/>
      <c r="N7" s="23"/>
      <c r="O7" s="23"/>
      <c r="P7" s="23">
        <v>1</v>
      </c>
      <c r="Q7" s="23"/>
      <c r="R7" s="23"/>
      <c r="S7" s="23">
        <f aca="true" t="shared" si="0" ref="S7:S22">SUM(K7+M7+O7+Q7+AI7)</f>
        <v>0</v>
      </c>
      <c r="T7" s="23">
        <f aca="true" t="shared" si="1" ref="T7:T22">SUM(L7+N7+P7+R7+AI7)</f>
        <v>1</v>
      </c>
      <c r="U7" s="23">
        <v>1</v>
      </c>
      <c r="V7" s="23"/>
      <c r="W7" s="23"/>
      <c r="X7" s="23"/>
      <c r="Y7" s="23"/>
      <c r="Z7" s="23"/>
      <c r="AA7" s="23"/>
      <c r="AB7" s="23"/>
      <c r="AC7" s="23"/>
      <c r="AD7" s="23">
        <v>1</v>
      </c>
      <c r="AE7" s="23">
        <v>1</v>
      </c>
      <c r="AF7" s="23">
        <v>1</v>
      </c>
      <c r="AG7" s="23">
        <v>1</v>
      </c>
      <c r="AH7" s="23">
        <v>9827325759</v>
      </c>
    </row>
    <row r="8" spans="1:34" ht="22.5" customHeight="1">
      <c r="A8" s="36">
        <v>3</v>
      </c>
      <c r="B8" s="23">
        <v>2503</v>
      </c>
      <c r="C8" s="24" t="s">
        <v>214</v>
      </c>
      <c r="D8" s="25" t="s">
        <v>346</v>
      </c>
      <c r="E8" s="25" t="s">
        <v>347</v>
      </c>
      <c r="F8" s="24" t="s">
        <v>348</v>
      </c>
      <c r="G8" s="23" t="s">
        <v>349</v>
      </c>
      <c r="H8" s="23" t="s">
        <v>9</v>
      </c>
      <c r="I8" s="37" t="s">
        <v>139</v>
      </c>
      <c r="J8" s="51">
        <v>0.5925</v>
      </c>
      <c r="K8" s="23">
        <v>1</v>
      </c>
      <c r="L8" s="23"/>
      <c r="M8" s="23"/>
      <c r="N8" s="23"/>
      <c r="O8" s="23"/>
      <c r="P8" s="23"/>
      <c r="Q8" s="23"/>
      <c r="R8" s="23"/>
      <c r="S8" s="23">
        <f t="shared" si="0"/>
        <v>1</v>
      </c>
      <c r="T8" s="23">
        <f t="shared" si="1"/>
        <v>0</v>
      </c>
      <c r="U8" s="23">
        <v>1</v>
      </c>
      <c r="V8" s="23"/>
      <c r="W8" s="23"/>
      <c r="X8" s="23"/>
      <c r="Y8" s="23"/>
      <c r="Z8" s="23"/>
      <c r="AA8" s="23"/>
      <c r="AB8" s="23"/>
      <c r="AC8" s="23"/>
      <c r="AD8" s="23">
        <v>1</v>
      </c>
      <c r="AE8" s="23">
        <v>1</v>
      </c>
      <c r="AF8" s="23">
        <v>1</v>
      </c>
      <c r="AG8" s="23">
        <v>1</v>
      </c>
      <c r="AH8" s="23">
        <v>8085446347</v>
      </c>
    </row>
    <row r="9" spans="1:34" ht="22.5" customHeight="1">
      <c r="A9" s="23">
        <v>4</v>
      </c>
      <c r="B9" s="23">
        <v>2504</v>
      </c>
      <c r="C9" s="24" t="s">
        <v>214</v>
      </c>
      <c r="D9" s="25" t="s">
        <v>350</v>
      </c>
      <c r="E9" s="25" t="s">
        <v>207</v>
      </c>
      <c r="F9" s="24" t="s">
        <v>351</v>
      </c>
      <c r="G9" s="23" t="s">
        <v>352</v>
      </c>
      <c r="H9" s="23" t="s">
        <v>11</v>
      </c>
      <c r="I9" s="37" t="s">
        <v>139</v>
      </c>
      <c r="J9" s="51">
        <v>0.5275</v>
      </c>
      <c r="K9" s="23"/>
      <c r="L9" s="23"/>
      <c r="M9" s="23"/>
      <c r="N9" s="23"/>
      <c r="O9" s="23"/>
      <c r="P9" s="23">
        <v>1</v>
      </c>
      <c r="Q9" s="23"/>
      <c r="R9" s="23"/>
      <c r="S9" s="23">
        <f t="shared" si="0"/>
        <v>0</v>
      </c>
      <c r="T9" s="23">
        <f t="shared" si="1"/>
        <v>1</v>
      </c>
      <c r="U9" s="23">
        <v>1</v>
      </c>
      <c r="V9" s="23"/>
      <c r="W9" s="23"/>
      <c r="X9" s="23"/>
      <c r="Y9" s="23"/>
      <c r="Z9" s="23"/>
      <c r="AA9" s="23"/>
      <c r="AB9" s="23"/>
      <c r="AC9" s="23"/>
      <c r="AD9" s="23">
        <v>1</v>
      </c>
      <c r="AE9" s="23">
        <v>1</v>
      </c>
      <c r="AF9" s="23">
        <v>1</v>
      </c>
      <c r="AG9" s="23">
        <v>1</v>
      </c>
      <c r="AH9" s="23">
        <v>8349341091</v>
      </c>
    </row>
    <row r="10" spans="1:34" ht="22.5" customHeight="1">
      <c r="A10" s="36">
        <v>5</v>
      </c>
      <c r="B10" s="23">
        <v>2505</v>
      </c>
      <c r="C10" s="24" t="s">
        <v>214</v>
      </c>
      <c r="D10" s="25" t="s">
        <v>353</v>
      </c>
      <c r="E10" s="25" t="s">
        <v>354</v>
      </c>
      <c r="F10" s="24" t="s">
        <v>229</v>
      </c>
      <c r="G10" s="23" t="s">
        <v>355</v>
      </c>
      <c r="H10" s="23" t="s">
        <v>10</v>
      </c>
      <c r="I10" s="37" t="s">
        <v>139</v>
      </c>
      <c r="J10" s="51">
        <v>0.6005</v>
      </c>
      <c r="K10" s="23"/>
      <c r="L10" s="23"/>
      <c r="M10" s="23"/>
      <c r="N10" s="23">
        <v>1</v>
      </c>
      <c r="O10" s="23"/>
      <c r="P10" s="23"/>
      <c r="Q10" s="23"/>
      <c r="R10" s="23"/>
      <c r="S10" s="23">
        <f t="shared" si="0"/>
        <v>0</v>
      </c>
      <c r="T10" s="23">
        <f t="shared" si="1"/>
        <v>1</v>
      </c>
      <c r="U10" s="23">
        <v>1</v>
      </c>
      <c r="V10" s="23"/>
      <c r="W10" s="23"/>
      <c r="X10" s="23"/>
      <c r="Y10" s="23"/>
      <c r="Z10" s="23"/>
      <c r="AA10" s="23"/>
      <c r="AB10" s="23"/>
      <c r="AC10" s="23"/>
      <c r="AD10" s="23">
        <v>1</v>
      </c>
      <c r="AE10" s="23">
        <v>1</v>
      </c>
      <c r="AF10" s="23">
        <v>1</v>
      </c>
      <c r="AG10" s="23">
        <v>1</v>
      </c>
      <c r="AH10" s="23">
        <v>9753211068</v>
      </c>
    </row>
    <row r="11" spans="1:34" ht="22.5" customHeight="1">
      <c r="A11" s="23">
        <v>6</v>
      </c>
      <c r="B11" s="23">
        <v>2506</v>
      </c>
      <c r="C11" s="24" t="s">
        <v>214</v>
      </c>
      <c r="D11" s="25" t="s">
        <v>356</v>
      </c>
      <c r="E11" s="25" t="s">
        <v>357</v>
      </c>
      <c r="F11" s="24" t="s">
        <v>358</v>
      </c>
      <c r="G11" s="23" t="s">
        <v>359</v>
      </c>
      <c r="H11" s="23" t="s">
        <v>11</v>
      </c>
      <c r="I11" s="37" t="s">
        <v>139</v>
      </c>
      <c r="J11" s="51">
        <v>0.4875</v>
      </c>
      <c r="K11" s="23"/>
      <c r="L11" s="23"/>
      <c r="M11" s="23"/>
      <c r="N11" s="23"/>
      <c r="O11" s="23"/>
      <c r="P11" s="23">
        <v>1</v>
      </c>
      <c r="Q11" s="23"/>
      <c r="R11" s="23"/>
      <c r="S11" s="23">
        <f t="shared" si="0"/>
        <v>0</v>
      </c>
      <c r="T11" s="23">
        <f t="shared" si="1"/>
        <v>1</v>
      </c>
      <c r="U11" s="23">
        <v>1</v>
      </c>
      <c r="V11" s="23"/>
      <c r="W11" s="23"/>
      <c r="X11" s="23"/>
      <c r="Y11" s="23"/>
      <c r="Z11" s="23"/>
      <c r="AA11" s="23"/>
      <c r="AB11" s="23"/>
      <c r="AC11" s="23"/>
      <c r="AD11" s="23">
        <v>1</v>
      </c>
      <c r="AE11" s="23">
        <v>1</v>
      </c>
      <c r="AF11" s="23">
        <v>1</v>
      </c>
      <c r="AG11" s="23">
        <v>1</v>
      </c>
      <c r="AH11" s="23">
        <v>7869712446</v>
      </c>
    </row>
    <row r="12" spans="1:34" ht="22.5" customHeight="1">
      <c r="A12" s="36">
        <v>7</v>
      </c>
      <c r="B12" s="23">
        <v>2507</v>
      </c>
      <c r="C12" s="24" t="s">
        <v>214</v>
      </c>
      <c r="D12" s="30" t="s">
        <v>102</v>
      </c>
      <c r="E12" s="25" t="s">
        <v>360</v>
      </c>
      <c r="F12" s="24" t="s">
        <v>361</v>
      </c>
      <c r="G12" s="23" t="s">
        <v>362</v>
      </c>
      <c r="H12" s="23" t="s">
        <v>9</v>
      </c>
      <c r="I12" s="37" t="s">
        <v>139</v>
      </c>
      <c r="J12" s="51">
        <v>0.5907</v>
      </c>
      <c r="K12" s="23"/>
      <c r="L12" s="23">
        <v>1</v>
      </c>
      <c r="M12" s="23"/>
      <c r="N12" s="23"/>
      <c r="O12" s="23"/>
      <c r="P12" s="23"/>
      <c r="Q12" s="23"/>
      <c r="R12" s="23"/>
      <c r="S12" s="23">
        <f t="shared" si="0"/>
        <v>0</v>
      </c>
      <c r="T12" s="23">
        <f t="shared" si="1"/>
        <v>1</v>
      </c>
      <c r="U12" s="23">
        <v>1</v>
      </c>
      <c r="V12" s="23"/>
      <c r="W12" s="23"/>
      <c r="X12" s="23"/>
      <c r="Y12" s="23"/>
      <c r="Z12" s="23"/>
      <c r="AA12" s="23"/>
      <c r="AB12" s="23"/>
      <c r="AC12" s="23"/>
      <c r="AD12" s="23">
        <v>1</v>
      </c>
      <c r="AE12" s="23">
        <v>1</v>
      </c>
      <c r="AF12" s="23">
        <v>1</v>
      </c>
      <c r="AG12" s="23">
        <v>1</v>
      </c>
      <c r="AH12" s="23">
        <v>8827962369</v>
      </c>
    </row>
    <row r="13" spans="1:34" s="3" customFormat="1" ht="22.5" customHeight="1">
      <c r="A13" s="23">
        <v>8</v>
      </c>
      <c r="B13" s="23">
        <v>2508</v>
      </c>
      <c r="C13" s="24" t="s">
        <v>214</v>
      </c>
      <c r="D13" s="25" t="s">
        <v>363</v>
      </c>
      <c r="E13" s="25" t="s">
        <v>364</v>
      </c>
      <c r="F13" s="24" t="s">
        <v>365</v>
      </c>
      <c r="G13" s="23" t="s">
        <v>366</v>
      </c>
      <c r="H13" s="23" t="s">
        <v>11</v>
      </c>
      <c r="I13" s="37" t="s">
        <v>139</v>
      </c>
      <c r="J13" s="51">
        <v>0.5503</v>
      </c>
      <c r="K13" s="23"/>
      <c r="L13" s="23"/>
      <c r="M13" s="23"/>
      <c r="N13" s="23"/>
      <c r="O13" s="23"/>
      <c r="P13" s="23">
        <v>1</v>
      </c>
      <c r="Q13" s="23"/>
      <c r="R13" s="23"/>
      <c r="S13" s="23">
        <f t="shared" si="0"/>
        <v>0</v>
      </c>
      <c r="T13" s="23">
        <f t="shared" si="1"/>
        <v>1</v>
      </c>
      <c r="U13" s="23">
        <v>1</v>
      </c>
      <c r="V13" s="23"/>
      <c r="W13" s="23"/>
      <c r="X13" s="23"/>
      <c r="Y13" s="23"/>
      <c r="Z13" s="23"/>
      <c r="AA13" s="23"/>
      <c r="AB13" s="23"/>
      <c r="AC13" s="23"/>
      <c r="AD13" s="23">
        <v>1</v>
      </c>
      <c r="AE13" s="23">
        <v>1</v>
      </c>
      <c r="AF13" s="23">
        <v>1</v>
      </c>
      <c r="AG13" s="23">
        <v>1</v>
      </c>
      <c r="AH13" s="23">
        <v>8463816418</v>
      </c>
    </row>
    <row r="14" spans="1:34" s="3" customFormat="1" ht="22.5" customHeight="1">
      <c r="A14" s="36">
        <v>9</v>
      </c>
      <c r="B14" s="23">
        <v>2509</v>
      </c>
      <c r="C14" s="24" t="s">
        <v>214</v>
      </c>
      <c r="D14" s="25" t="s">
        <v>367</v>
      </c>
      <c r="E14" s="25" t="s">
        <v>368</v>
      </c>
      <c r="F14" s="24" t="s">
        <v>369</v>
      </c>
      <c r="G14" s="23" t="s">
        <v>370</v>
      </c>
      <c r="H14" s="23" t="s">
        <v>11</v>
      </c>
      <c r="I14" s="37" t="s">
        <v>139</v>
      </c>
      <c r="J14" s="51">
        <v>0.6525</v>
      </c>
      <c r="K14" s="23"/>
      <c r="L14" s="23"/>
      <c r="M14" s="23"/>
      <c r="N14" s="23"/>
      <c r="O14" s="23"/>
      <c r="P14" s="23">
        <v>1</v>
      </c>
      <c r="Q14" s="23"/>
      <c r="R14" s="23"/>
      <c r="S14" s="23">
        <f t="shared" si="0"/>
        <v>0</v>
      </c>
      <c r="T14" s="23">
        <f t="shared" si="1"/>
        <v>1</v>
      </c>
      <c r="U14" s="23">
        <v>1</v>
      </c>
      <c r="V14" s="23"/>
      <c r="W14" s="23"/>
      <c r="X14" s="23"/>
      <c r="Y14" s="23"/>
      <c r="Z14" s="23"/>
      <c r="AA14" s="23"/>
      <c r="AB14" s="23"/>
      <c r="AC14" s="23"/>
      <c r="AD14" s="23">
        <v>1</v>
      </c>
      <c r="AE14" s="23">
        <v>1</v>
      </c>
      <c r="AF14" s="23">
        <v>1</v>
      </c>
      <c r="AG14" s="23">
        <v>1</v>
      </c>
      <c r="AH14" s="23">
        <v>9755954373</v>
      </c>
    </row>
    <row r="15" spans="1:34" s="3" customFormat="1" ht="22.5" customHeight="1">
      <c r="A15" s="23">
        <v>10</v>
      </c>
      <c r="B15" s="23">
        <v>2510</v>
      </c>
      <c r="C15" s="24" t="s">
        <v>214</v>
      </c>
      <c r="D15" s="25" t="s">
        <v>78</v>
      </c>
      <c r="E15" s="25" t="s">
        <v>371</v>
      </c>
      <c r="F15" s="24" t="s">
        <v>372</v>
      </c>
      <c r="G15" s="23" t="s">
        <v>373</v>
      </c>
      <c r="H15" s="23" t="s">
        <v>11</v>
      </c>
      <c r="I15" s="37" t="s">
        <v>139</v>
      </c>
      <c r="J15" s="51">
        <v>0.6375</v>
      </c>
      <c r="K15" s="23"/>
      <c r="L15" s="23"/>
      <c r="M15" s="23"/>
      <c r="N15" s="23"/>
      <c r="O15" s="23"/>
      <c r="P15" s="23">
        <v>1</v>
      </c>
      <c r="Q15" s="23"/>
      <c r="R15" s="23"/>
      <c r="S15" s="23">
        <f t="shared" si="0"/>
        <v>0</v>
      </c>
      <c r="T15" s="23">
        <f t="shared" si="1"/>
        <v>1</v>
      </c>
      <c r="U15" s="23">
        <v>1</v>
      </c>
      <c r="V15" s="23"/>
      <c r="W15" s="23"/>
      <c r="X15" s="23"/>
      <c r="Y15" s="23"/>
      <c r="Z15" s="23"/>
      <c r="AA15" s="23"/>
      <c r="AB15" s="23"/>
      <c r="AC15" s="23"/>
      <c r="AD15" s="23">
        <v>1</v>
      </c>
      <c r="AE15" s="23">
        <v>1</v>
      </c>
      <c r="AF15" s="23">
        <v>1</v>
      </c>
      <c r="AG15" s="23">
        <v>1</v>
      </c>
      <c r="AH15" s="23">
        <v>9165959845</v>
      </c>
    </row>
    <row r="16" spans="1:34" s="3" customFormat="1" ht="22.5" customHeight="1">
      <c r="A16" s="36">
        <v>11</v>
      </c>
      <c r="B16" s="23">
        <v>2511</v>
      </c>
      <c r="C16" s="24" t="s">
        <v>214</v>
      </c>
      <c r="D16" s="30" t="s">
        <v>86</v>
      </c>
      <c r="E16" s="25" t="s">
        <v>290</v>
      </c>
      <c r="F16" s="24" t="s">
        <v>374</v>
      </c>
      <c r="G16" s="23" t="s">
        <v>375</v>
      </c>
      <c r="H16" s="23" t="s">
        <v>10</v>
      </c>
      <c r="I16" s="37" t="s">
        <v>139</v>
      </c>
      <c r="J16" s="52">
        <v>0.36</v>
      </c>
      <c r="K16" s="23"/>
      <c r="L16" s="23"/>
      <c r="M16" s="23">
        <v>1</v>
      </c>
      <c r="N16" s="23"/>
      <c r="O16" s="23"/>
      <c r="P16" s="23"/>
      <c r="Q16" s="23"/>
      <c r="R16" s="23"/>
      <c r="S16" s="23">
        <f t="shared" si="0"/>
        <v>1</v>
      </c>
      <c r="T16" s="23">
        <f t="shared" si="1"/>
        <v>0</v>
      </c>
      <c r="U16" s="23">
        <v>1</v>
      </c>
      <c r="V16" s="23"/>
      <c r="W16" s="23"/>
      <c r="X16" s="23"/>
      <c r="Y16" s="23"/>
      <c r="Z16" s="23"/>
      <c r="AA16" s="23"/>
      <c r="AB16" s="23"/>
      <c r="AC16" s="23"/>
      <c r="AD16" s="23">
        <v>1</v>
      </c>
      <c r="AE16" s="23">
        <v>1</v>
      </c>
      <c r="AF16" s="23">
        <v>1</v>
      </c>
      <c r="AG16" s="23">
        <v>1</v>
      </c>
      <c r="AH16" s="23">
        <v>9754014983</v>
      </c>
    </row>
    <row r="17" spans="1:34" s="3" customFormat="1" ht="22.5" customHeight="1">
      <c r="A17" s="23">
        <v>12</v>
      </c>
      <c r="B17" s="23">
        <v>2512</v>
      </c>
      <c r="C17" s="24" t="s">
        <v>222</v>
      </c>
      <c r="D17" s="25" t="s">
        <v>376</v>
      </c>
      <c r="E17" s="25" t="s">
        <v>377</v>
      </c>
      <c r="F17" s="24" t="s">
        <v>378</v>
      </c>
      <c r="G17" s="24" t="s">
        <v>379</v>
      </c>
      <c r="H17" s="24" t="s">
        <v>11</v>
      </c>
      <c r="I17" s="37" t="s">
        <v>139</v>
      </c>
      <c r="J17" s="37"/>
      <c r="K17" s="23"/>
      <c r="L17" s="23"/>
      <c r="M17" s="23"/>
      <c r="N17" s="23"/>
      <c r="O17" s="23">
        <v>1</v>
      </c>
      <c r="P17" s="23"/>
      <c r="Q17" s="23"/>
      <c r="R17" s="23"/>
      <c r="S17" s="23">
        <f t="shared" si="0"/>
        <v>1</v>
      </c>
      <c r="T17" s="23">
        <f t="shared" si="1"/>
        <v>0</v>
      </c>
      <c r="U17" s="23">
        <v>1</v>
      </c>
      <c r="V17" s="23"/>
      <c r="W17" s="23"/>
      <c r="X17" s="23"/>
      <c r="Y17" s="23"/>
      <c r="Z17" s="23"/>
      <c r="AA17" s="23"/>
      <c r="AB17" s="23"/>
      <c r="AC17" s="23"/>
      <c r="AD17" s="23">
        <v>1</v>
      </c>
      <c r="AE17" s="23">
        <v>1</v>
      </c>
      <c r="AF17" s="23">
        <v>1</v>
      </c>
      <c r="AG17" s="23">
        <v>1</v>
      </c>
      <c r="AH17" s="23">
        <v>7772073919</v>
      </c>
    </row>
    <row r="18" spans="1:34" s="3" customFormat="1" ht="22.5" customHeight="1">
      <c r="A18" s="36">
        <v>13</v>
      </c>
      <c r="B18" s="23">
        <v>2513</v>
      </c>
      <c r="C18" s="24" t="s">
        <v>222</v>
      </c>
      <c r="D18" s="25" t="s">
        <v>380</v>
      </c>
      <c r="E18" s="25" t="s">
        <v>381</v>
      </c>
      <c r="F18" s="24" t="s">
        <v>382</v>
      </c>
      <c r="G18" s="23" t="s">
        <v>383</v>
      </c>
      <c r="H18" s="23" t="s">
        <v>11</v>
      </c>
      <c r="I18" s="37" t="s">
        <v>139</v>
      </c>
      <c r="J18" s="52">
        <v>0.61</v>
      </c>
      <c r="K18" s="23"/>
      <c r="L18" s="23"/>
      <c r="M18" s="23"/>
      <c r="N18" s="23"/>
      <c r="O18" s="23"/>
      <c r="P18" s="23">
        <v>1</v>
      </c>
      <c r="Q18" s="23"/>
      <c r="R18" s="23"/>
      <c r="S18" s="23">
        <f t="shared" si="0"/>
        <v>0</v>
      </c>
      <c r="T18" s="23">
        <f t="shared" si="1"/>
        <v>1</v>
      </c>
      <c r="U18" s="23">
        <v>1</v>
      </c>
      <c r="V18" s="23"/>
      <c r="W18" s="23"/>
      <c r="X18" s="23"/>
      <c r="Y18" s="23"/>
      <c r="Z18" s="23"/>
      <c r="AA18" s="23"/>
      <c r="AB18" s="23"/>
      <c r="AC18" s="23"/>
      <c r="AD18" s="23">
        <v>1</v>
      </c>
      <c r="AE18" s="23">
        <v>1</v>
      </c>
      <c r="AF18" s="23">
        <v>1</v>
      </c>
      <c r="AG18" s="23">
        <v>1</v>
      </c>
      <c r="AH18" s="23">
        <v>9993047508</v>
      </c>
    </row>
    <row r="19" spans="1:34" s="3" customFormat="1" ht="22.5" customHeight="1">
      <c r="A19" s="23">
        <v>14</v>
      </c>
      <c r="B19" s="23">
        <v>2514</v>
      </c>
      <c r="C19" s="24" t="s">
        <v>223</v>
      </c>
      <c r="D19" s="25" t="s">
        <v>103</v>
      </c>
      <c r="E19" s="25" t="s">
        <v>384</v>
      </c>
      <c r="F19" s="24" t="s">
        <v>230</v>
      </c>
      <c r="G19" s="23" t="s">
        <v>385</v>
      </c>
      <c r="H19" s="23" t="s">
        <v>10</v>
      </c>
      <c r="I19" s="37" t="s">
        <v>139</v>
      </c>
      <c r="J19" s="51">
        <v>0.6405</v>
      </c>
      <c r="K19" s="23"/>
      <c r="L19" s="23"/>
      <c r="M19" s="23"/>
      <c r="N19" s="23">
        <v>1</v>
      </c>
      <c r="O19" s="23"/>
      <c r="P19" s="23"/>
      <c r="Q19" s="23"/>
      <c r="R19" s="23"/>
      <c r="S19" s="23">
        <f t="shared" si="0"/>
        <v>0</v>
      </c>
      <c r="T19" s="23">
        <f t="shared" si="1"/>
        <v>1</v>
      </c>
      <c r="U19" s="23">
        <v>1</v>
      </c>
      <c r="V19" s="23"/>
      <c r="W19" s="23"/>
      <c r="X19" s="23"/>
      <c r="Y19" s="23"/>
      <c r="Z19" s="23"/>
      <c r="AA19" s="23"/>
      <c r="AB19" s="23"/>
      <c r="AC19" s="23"/>
      <c r="AD19" s="23">
        <v>1</v>
      </c>
      <c r="AE19" s="23">
        <v>1</v>
      </c>
      <c r="AF19" s="23">
        <v>1</v>
      </c>
      <c r="AG19" s="23">
        <v>1</v>
      </c>
      <c r="AH19" s="23">
        <v>9630031265</v>
      </c>
    </row>
    <row r="20" spans="1:34" s="3" customFormat="1" ht="22.5" customHeight="1">
      <c r="A20" s="36">
        <v>15</v>
      </c>
      <c r="B20" s="23">
        <v>2515</v>
      </c>
      <c r="C20" s="24" t="s">
        <v>223</v>
      </c>
      <c r="D20" s="25" t="s">
        <v>386</v>
      </c>
      <c r="E20" s="25" t="s">
        <v>387</v>
      </c>
      <c r="F20" s="24" t="s">
        <v>388</v>
      </c>
      <c r="G20" s="23" t="s">
        <v>389</v>
      </c>
      <c r="H20" s="23" t="s">
        <v>9</v>
      </c>
      <c r="I20" s="37" t="s">
        <v>139</v>
      </c>
      <c r="J20" s="51">
        <v>0.6707</v>
      </c>
      <c r="K20" s="23">
        <v>1</v>
      </c>
      <c r="L20" s="23"/>
      <c r="M20" s="23"/>
      <c r="N20" s="23"/>
      <c r="O20" s="23"/>
      <c r="P20" s="23"/>
      <c r="Q20" s="23"/>
      <c r="R20" s="23"/>
      <c r="S20" s="23">
        <f t="shared" si="0"/>
        <v>1</v>
      </c>
      <c r="T20" s="23">
        <f t="shared" si="1"/>
        <v>0</v>
      </c>
      <c r="U20" s="23">
        <v>1</v>
      </c>
      <c r="V20" s="23"/>
      <c r="W20" s="23"/>
      <c r="X20" s="23"/>
      <c r="Y20" s="23"/>
      <c r="Z20" s="23"/>
      <c r="AA20" s="23"/>
      <c r="AB20" s="23"/>
      <c r="AC20" s="23"/>
      <c r="AD20" s="23">
        <v>1</v>
      </c>
      <c r="AE20" s="23">
        <v>1</v>
      </c>
      <c r="AF20" s="23">
        <v>1</v>
      </c>
      <c r="AG20" s="23">
        <v>1</v>
      </c>
      <c r="AH20" s="23">
        <v>8435362467</v>
      </c>
    </row>
    <row r="21" spans="1:34" s="3" customFormat="1" ht="22.5" customHeight="1">
      <c r="A21" s="23">
        <v>16</v>
      </c>
      <c r="B21" s="23">
        <v>2516</v>
      </c>
      <c r="C21" s="24" t="s">
        <v>223</v>
      </c>
      <c r="D21" s="25" t="s">
        <v>390</v>
      </c>
      <c r="E21" s="25" t="s">
        <v>337</v>
      </c>
      <c r="F21" s="24" t="s">
        <v>391</v>
      </c>
      <c r="G21" s="23" t="s">
        <v>392</v>
      </c>
      <c r="H21" s="23" t="s">
        <v>11</v>
      </c>
      <c r="I21" s="37" t="s">
        <v>139</v>
      </c>
      <c r="J21" s="51">
        <v>0.6575</v>
      </c>
      <c r="K21" s="23"/>
      <c r="L21" s="23"/>
      <c r="M21" s="23"/>
      <c r="N21" s="23"/>
      <c r="O21" s="23">
        <v>1</v>
      </c>
      <c r="P21" s="23"/>
      <c r="Q21" s="23"/>
      <c r="R21" s="23"/>
      <c r="S21" s="23">
        <f t="shared" si="0"/>
        <v>1</v>
      </c>
      <c r="T21" s="23">
        <f t="shared" si="1"/>
        <v>0</v>
      </c>
      <c r="U21" s="23">
        <v>1</v>
      </c>
      <c r="V21" s="23"/>
      <c r="W21" s="23"/>
      <c r="X21" s="23"/>
      <c r="Y21" s="23"/>
      <c r="Z21" s="23"/>
      <c r="AA21" s="23"/>
      <c r="AB21" s="23"/>
      <c r="AC21" s="23"/>
      <c r="AD21" s="23">
        <v>1</v>
      </c>
      <c r="AE21" s="23">
        <v>1</v>
      </c>
      <c r="AF21" s="23">
        <v>1</v>
      </c>
      <c r="AG21" s="23">
        <v>1</v>
      </c>
      <c r="AH21" s="23">
        <v>7828086920</v>
      </c>
    </row>
    <row r="22" spans="1:34" s="3" customFormat="1" ht="22.5" customHeight="1">
      <c r="A22" s="36">
        <v>17</v>
      </c>
      <c r="B22" s="23">
        <v>2517</v>
      </c>
      <c r="C22" s="24" t="s">
        <v>301</v>
      </c>
      <c r="D22" s="25" t="s">
        <v>393</v>
      </c>
      <c r="E22" s="25" t="s">
        <v>394</v>
      </c>
      <c r="F22" s="24" t="s">
        <v>395</v>
      </c>
      <c r="G22" s="23"/>
      <c r="H22" s="23" t="s">
        <v>15</v>
      </c>
      <c r="I22" s="37" t="s">
        <v>139</v>
      </c>
      <c r="J22" s="37"/>
      <c r="K22" s="23"/>
      <c r="L22" s="23"/>
      <c r="M22" s="23"/>
      <c r="N22" s="23"/>
      <c r="O22" s="23"/>
      <c r="P22" s="23"/>
      <c r="Q22" s="23">
        <v>1</v>
      </c>
      <c r="R22" s="23"/>
      <c r="S22" s="23">
        <f t="shared" si="0"/>
        <v>1</v>
      </c>
      <c r="T22" s="23">
        <f t="shared" si="1"/>
        <v>0</v>
      </c>
      <c r="U22" s="23">
        <v>1</v>
      </c>
      <c r="V22" s="23"/>
      <c r="W22" s="23"/>
      <c r="X22" s="23"/>
      <c r="Y22" s="23"/>
      <c r="Z22" s="23"/>
      <c r="AA22" s="23"/>
      <c r="AB22" s="23"/>
      <c r="AC22" s="23"/>
      <c r="AD22" s="23">
        <v>1</v>
      </c>
      <c r="AE22" s="23">
        <v>1</v>
      </c>
      <c r="AF22" s="23">
        <v>1</v>
      </c>
      <c r="AG22" s="23">
        <v>1</v>
      </c>
      <c r="AH22" s="23">
        <v>9302159750</v>
      </c>
    </row>
    <row r="23" spans="1:34" s="3" customFormat="1" ht="22.5" customHeight="1">
      <c r="A23" s="36"/>
      <c r="B23" s="23"/>
      <c r="C23" s="23"/>
      <c r="D23" s="23" t="s">
        <v>14</v>
      </c>
      <c r="E23" s="23"/>
      <c r="F23" s="23"/>
      <c r="G23" s="23"/>
      <c r="H23" s="23"/>
      <c r="I23" s="23"/>
      <c r="J23" s="23"/>
      <c r="K23" s="23">
        <f aca="true" t="shared" si="2" ref="K23:Q23">SUM(K6:K22)</f>
        <v>2</v>
      </c>
      <c r="L23" s="23">
        <f t="shared" si="2"/>
        <v>1</v>
      </c>
      <c r="M23" s="23">
        <f t="shared" si="2"/>
        <v>1</v>
      </c>
      <c r="N23" s="23">
        <f t="shared" si="2"/>
        <v>2</v>
      </c>
      <c r="O23" s="23">
        <f t="shared" si="2"/>
        <v>2</v>
      </c>
      <c r="P23" s="23">
        <f t="shared" si="2"/>
        <v>8</v>
      </c>
      <c r="Q23" s="23">
        <f t="shared" si="2"/>
        <v>1</v>
      </c>
      <c r="R23" s="23"/>
      <c r="S23" s="23">
        <f>SUM(S6:S22)</f>
        <v>6</v>
      </c>
      <c r="T23" s="23">
        <f>SUM(T6:T22)</f>
        <v>11</v>
      </c>
      <c r="U23" s="23">
        <f>SUM(U6:U22)</f>
        <v>17</v>
      </c>
      <c r="V23" s="23"/>
      <c r="W23" s="23"/>
      <c r="X23" s="23"/>
      <c r="Y23" s="23"/>
      <c r="Z23" s="23"/>
      <c r="AA23" s="23"/>
      <c r="AB23" s="23"/>
      <c r="AC23" s="23"/>
      <c r="AD23" s="23">
        <f>SUM(AD6:AD22)</f>
        <v>17</v>
      </c>
      <c r="AE23" s="23">
        <f>SUM(AE6:AE22)</f>
        <v>17</v>
      </c>
      <c r="AF23" s="23">
        <f>SUM(AF6:AF22)</f>
        <v>17</v>
      </c>
      <c r="AG23" s="23">
        <f>SUM(AG6:AG22)</f>
        <v>17</v>
      </c>
      <c r="AH23" s="23"/>
    </row>
    <row r="24" spans="4:34" ht="12.75">
      <c r="D24" s="1"/>
      <c r="E24" s="1"/>
      <c r="AH24" s="1"/>
    </row>
    <row r="25" spans="4:34" ht="12.75">
      <c r="D25" s="1"/>
      <c r="E25" s="1"/>
      <c r="AH25" s="1"/>
    </row>
    <row r="26" spans="4:34" ht="12.75">
      <c r="D26" s="1"/>
      <c r="E26" s="1"/>
      <c r="AH26" s="1"/>
    </row>
    <row r="27" spans="4:34" ht="12.75">
      <c r="D27" s="1"/>
      <c r="E27" s="1"/>
      <c r="AH27" s="1"/>
    </row>
    <row r="28" spans="4:34" ht="12.75">
      <c r="D28" s="1"/>
      <c r="E28" s="1"/>
      <c r="AH28" s="1"/>
    </row>
    <row r="29" spans="4:34" ht="12.75">
      <c r="D29" s="1"/>
      <c r="E29" s="1"/>
      <c r="AH29" s="1"/>
    </row>
    <row r="30" spans="4:34" ht="12.75">
      <c r="D30" s="1"/>
      <c r="E30" s="1"/>
      <c r="AH30" s="1"/>
    </row>
    <row r="31" spans="4:34" ht="12.75">
      <c r="D31" s="1"/>
      <c r="E31" s="1"/>
      <c r="AH31" s="1"/>
    </row>
    <row r="32" spans="4:34" ht="12.75">
      <c r="D32" s="1"/>
      <c r="E32" s="1"/>
      <c r="AH32" s="1"/>
    </row>
    <row r="33" spans="4:34" ht="12.75">
      <c r="D33" s="1"/>
      <c r="E33" s="1"/>
      <c r="AH33" s="1"/>
    </row>
    <row r="34" spans="4:34" ht="12.75">
      <c r="D34" s="1"/>
      <c r="E34" s="1"/>
      <c r="AH34" s="1"/>
    </row>
    <row r="35" spans="4:34" ht="12.75">
      <c r="D35" s="1"/>
      <c r="E35" s="1"/>
      <c r="AH35" s="1"/>
    </row>
    <row r="36" spans="4:34" ht="12.75">
      <c r="D36" s="1"/>
      <c r="E36" s="1"/>
      <c r="AH36" s="1"/>
    </row>
    <row r="37" spans="4:34" ht="12.75">
      <c r="D37" s="1"/>
      <c r="E37" s="1"/>
      <c r="AH37" s="1"/>
    </row>
    <row r="38" spans="4:34" ht="12.75">
      <c r="D38" s="1"/>
      <c r="E38" s="1"/>
      <c r="AH38" s="1"/>
    </row>
    <row r="39" spans="4:34" ht="12.75">
      <c r="D39" s="1"/>
      <c r="E39" s="1"/>
      <c r="AH39" s="1"/>
    </row>
    <row r="40" spans="4:34" ht="12.75">
      <c r="D40" s="1"/>
      <c r="E40" s="1"/>
      <c r="AH40" s="1"/>
    </row>
    <row r="41" spans="4:34" ht="12.75">
      <c r="D41" s="1"/>
      <c r="E41" s="1"/>
      <c r="AH41" s="1"/>
    </row>
    <row r="42" spans="4:34" ht="12.75">
      <c r="D42" s="1"/>
      <c r="E42" s="1"/>
      <c r="AH42" s="1"/>
    </row>
    <row r="43" spans="4:34" ht="12.75">
      <c r="D43" s="1"/>
      <c r="E43" s="1"/>
      <c r="AH43" s="1"/>
    </row>
    <row r="44" spans="4:34" ht="12.75">
      <c r="D44" s="1"/>
      <c r="E44" s="1"/>
      <c r="AH44" s="1"/>
    </row>
    <row r="45" spans="4:34" ht="12.75">
      <c r="D45" s="1"/>
      <c r="E45" s="1"/>
      <c r="AH45" s="1"/>
    </row>
    <row r="46" spans="4:34" ht="12.75">
      <c r="D46" s="1"/>
      <c r="E46" s="1"/>
      <c r="AH46" s="1"/>
    </row>
    <row r="47" spans="4:34" ht="12.75">
      <c r="D47" s="1"/>
      <c r="E47" s="1"/>
      <c r="AH47" s="1"/>
    </row>
    <row r="48" spans="4:34" ht="12.75">
      <c r="D48" s="1"/>
      <c r="E48" s="1"/>
      <c r="AH48" s="1"/>
    </row>
    <row r="49" spans="4:34" ht="12.75">
      <c r="D49" s="1"/>
      <c r="E49" s="1"/>
      <c r="AH49" s="1"/>
    </row>
    <row r="50" spans="4:34" ht="12.75">
      <c r="D50" s="1"/>
      <c r="E50" s="1"/>
      <c r="AH50" s="1"/>
    </row>
    <row r="51" spans="4:34" ht="12.75">
      <c r="D51" s="1"/>
      <c r="E51" s="1"/>
      <c r="AH51" s="1"/>
    </row>
    <row r="52" spans="4:34" ht="12.75">
      <c r="D52" s="1"/>
      <c r="E52" s="1"/>
      <c r="AH52" s="1"/>
    </row>
    <row r="53" spans="4:34" ht="12.75">
      <c r="D53" s="1"/>
      <c r="E53" s="1"/>
      <c r="AH53" s="1"/>
    </row>
    <row r="54" spans="4:34" ht="12.75">
      <c r="D54" s="1"/>
      <c r="E54" s="1"/>
      <c r="AH54" s="1"/>
    </row>
    <row r="55" spans="4:34" ht="12.75">
      <c r="D55" s="1"/>
      <c r="E55" s="1"/>
      <c r="AH55" s="1"/>
    </row>
    <row r="56" spans="4:34" ht="12.75">
      <c r="D56" s="1"/>
      <c r="E56" s="1"/>
      <c r="AH56" s="1"/>
    </row>
    <row r="57" spans="4:34" ht="12.75">
      <c r="D57" s="1"/>
      <c r="E57" s="1"/>
      <c r="AH57" s="1"/>
    </row>
    <row r="58" spans="4:34" ht="12.75">
      <c r="D58" s="1"/>
      <c r="E58" s="1"/>
      <c r="AH58" s="1"/>
    </row>
    <row r="59" spans="4:34" ht="12.75">
      <c r="D59" s="1"/>
      <c r="E59" s="1"/>
      <c r="AH59" s="1"/>
    </row>
    <row r="60" spans="4:34" ht="12.75">
      <c r="D60" s="1"/>
      <c r="E60" s="1"/>
      <c r="AH60" s="1"/>
    </row>
    <row r="61" spans="4:34" ht="12.75">
      <c r="D61" s="1"/>
      <c r="E61" s="1"/>
      <c r="AH61" s="1"/>
    </row>
    <row r="62" spans="4:34" ht="12.75">
      <c r="D62" s="1"/>
      <c r="E62" s="1"/>
      <c r="AH62" s="1"/>
    </row>
    <row r="63" spans="4:34" ht="12.75">
      <c r="D63" s="1"/>
      <c r="E63" s="1"/>
      <c r="AH63" s="1"/>
    </row>
    <row r="64" spans="4:34" ht="12.75">
      <c r="D64" s="1"/>
      <c r="E64" s="1"/>
      <c r="AH64" s="1"/>
    </row>
    <row r="65" spans="4:34" ht="12.75">
      <c r="D65" s="1"/>
      <c r="E65" s="1"/>
      <c r="AH65" s="1"/>
    </row>
    <row r="66" spans="4:34" ht="12.75">
      <c r="D66" s="1"/>
      <c r="E66" s="1"/>
      <c r="AH66" s="1"/>
    </row>
    <row r="67" spans="4:34" ht="12.75">
      <c r="D67" s="1"/>
      <c r="E67" s="1"/>
      <c r="AH67" s="1"/>
    </row>
    <row r="68" spans="4:34" ht="12.75">
      <c r="D68" s="1"/>
      <c r="E68" s="1"/>
      <c r="AH68" s="1"/>
    </row>
    <row r="69" spans="4:34" ht="12.75">
      <c r="D69" s="1"/>
      <c r="E69" s="1"/>
      <c r="AH69" s="1"/>
    </row>
    <row r="70" spans="4:34" ht="12.75">
      <c r="D70" s="1"/>
      <c r="E70" s="1"/>
      <c r="AH70" s="1"/>
    </row>
    <row r="71" spans="4:34" ht="12.75">
      <c r="D71" s="1"/>
      <c r="E71" s="1"/>
      <c r="AH71" s="1"/>
    </row>
    <row r="72" spans="4:34" ht="12.75">
      <c r="D72" s="1"/>
      <c r="E72" s="1"/>
      <c r="AH72" s="1"/>
    </row>
    <row r="73" spans="4:34" ht="12.75">
      <c r="D73" s="1"/>
      <c r="E73" s="1"/>
      <c r="AH73" s="1"/>
    </row>
    <row r="74" spans="4:34" ht="12.75">
      <c r="D74" s="1"/>
      <c r="E74" s="1"/>
      <c r="AH74" s="1"/>
    </row>
    <row r="75" spans="4:34" ht="12.75">
      <c r="D75" s="1"/>
      <c r="E75" s="1"/>
      <c r="AH75" s="1"/>
    </row>
  </sheetData>
  <sheetProtection/>
  <mergeCells count="33">
    <mergeCell ref="A1:AH1"/>
    <mergeCell ref="H3:H5"/>
    <mergeCell ref="I3:I5"/>
    <mergeCell ref="AB4:AB5"/>
    <mergeCell ref="B3:B5"/>
    <mergeCell ref="A2:AH2"/>
    <mergeCell ref="O4:P4"/>
    <mergeCell ref="K4:L4"/>
    <mergeCell ref="AH3:AH5"/>
    <mergeCell ref="G3:G5"/>
    <mergeCell ref="AF4:AF5"/>
    <mergeCell ref="Q4:R4"/>
    <mergeCell ref="AC4:AC5"/>
    <mergeCell ref="AA4:AA5"/>
    <mergeCell ref="AG4:AG5"/>
    <mergeCell ref="AD3:AG3"/>
    <mergeCell ref="A3:A5"/>
    <mergeCell ref="X4:X5"/>
    <mergeCell ref="S4:U4"/>
    <mergeCell ref="W4:W5"/>
    <mergeCell ref="F3:F5"/>
    <mergeCell ref="C3:C5"/>
    <mergeCell ref="V3:AC3"/>
    <mergeCell ref="K3:U3"/>
    <mergeCell ref="M4:N4"/>
    <mergeCell ref="D3:D5"/>
    <mergeCell ref="E3:E5"/>
    <mergeCell ref="AE4:AE5"/>
    <mergeCell ref="AD4:AD5"/>
    <mergeCell ref="V4:V5"/>
    <mergeCell ref="Z4:Z5"/>
    <mergeCell ref="Y4:Y5"/>
    <mergeCell ref="J3:J5"/>
  </mergeCells>
  <printOptions horizontalCentered="1"/>
  <pageMargins left="0.31" right="0.23" top="0.5" bottom="0.5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selection activeCell="A1" sqref="A1:AD19"/>
    </sheetView>
  </sheetViews>
  <sheetFormatPr defaultColWidth="9.140625" defaultRowHeight="12.75"/>
  <cols>
    <col min="1" max="1" width="4.00390625" style="1" customWidth="1"/>
    <col min="2" max="2" width="4.8515625" style="1" customWidth="1"/>
    <col min="3" max="3" width="9.8515625" style="1" customWidth="1"/>
    <col min="4" max="4" width="23.7109375" style="4" customWidth="1"/>
    <col min="5" max="5" width="20.00390625" style="4" customWidth="1"/>
    <col min="6" max="6" width="11.140625" style="1" customWidth="1"/>
    <col min="7" max="7" width="10.7109375" style="1" customWidth="1"/>
    <col min="8" max="8" width="6.00390625" style="1" customWidth="1"/>
    <col min="9" max="9" width="5.421875" style="1" customWidth="1"/>
    <col min="10" max="10" width="7.421875" style="1" customWidth="1"/>
    <col min="11" max="19" width="3.28125" style="1" bestFit="1" customWidth="1"/>
    <col min="20" max="21" width="3.57421875" style="1" customWidth="1"/>
    <col min="22" max="24" width="3.421875" style="1" customWidth="1"/>
    <col min="25" max="25" width="4.421875" style="1" customWidth="1"/>
    <col min="26" max="26" width="3.421875" style="1" customWidth="1"/>
    <col min="27" max="29" width="3.421875" style="1" hidden="1" customWidth="1"/>
    <col min="30" max="30" width="11.8515625" style="5" customWidth="1"/>
    <col min="31" max="31" width="10.7109375" style="1" customWidth="1"/>
    <col min="32" max="16384" width="9.140625" style="1" customWidth="1"/>
  </cols>
  <sheetData>
    <row r="1" spans="1:30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68.25" customHeight="1">
      <c r="A2" s="64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s="2" customFormat="1" ht="16.5" customHeight="1">
      <c r="A3" s="56" t="s">
        <v>4</v>
      </c>
      <c r="B3" s="56" t="s">
        <v>16</v>
      </c>
      <c r="C3" s="56" t="s">
        <v>7</v>
      </c>
      <c r="D3" s="73" t="s">
        <v>5</v>
      </c>
      <c r="E3" s="56" t="s">
        <v>76</v>
      </c>
      <c r="F3" s="56" t="s">
        <v>6</v>
      </c>
      <c r="G3" s="56" t="s">
        <v>8</v>
      </c>
      <c r="H3" s="57" t="s">
        <v>51</v>
      </c>
      <c r="I3" s="57" t="s">
        <v>52</v>
      </c>
      <c r="J3" s="60" t="s">
        <v>161</v>
      </c>
      <c r="K3" s="56" t="s">
        <v>20</v>
      </c>
      <c r="L3" s="56"/>
      <c r="M3" s="56"/>
      <c r="N3" s="56"/>
      <c r="O3" s="56"/>
      <c r="P3" s="56"/>
      <c r="Q3" s="56"/>
      <c r="R3" s="56"/>
      <c r="S3" s="56"/>
      <c r="T3" s="56"/>
      <c r="U3" s="7"/>
      <c r="V3" s="56" t="s">
        <v>13</v>
      </c>
      <c r="W3" s="56"/>
      <c r="X3" s="56"/>
      <c r="Y3" s="56"/>
      <c r="Z3" s="56"/>
      <c r="AA3" s="56"/>
      <c r="AB3" s="56"/>
      <c r="AC3" s="65"/>
      <c r="AD3" s="11" t="s">
        <v>17</v>
      </c>
    </row>
    <row r="4" spans="1:30" s="2" customFormat="1" ht="19.5" customHeight="1">
      <c r="A4" s="56"/>
      <c r="B4" s="56"/>
      <c r="C4" s="56"/>
      <c r="D4" s="73"/>
      <c r="E4" s="56"/>
      <c r="F4" s="56"/>
      <c r="G4" s="56"/>
      <c r="H4" s="58"/>
      <c r="I4" s="58"/>
      <c r="J4" s="61"/>
      <c r="K4" s="65" t="s">
        <v>9</v>
      </c>
      <c r="L4" s="67"/>
      <c r="M4" s="56" t="s">
        <v>10</v>
      </c>
      <c r="N4" s="56"/>
      <c r="O4" s="56" t="s">
        <v>11</v>
      </c>
      <c r="P4" s="56"/>
      <c r="Q4" s="56" t="s">
        <v>15</v>
      </c>
      <c r="R4" s="56"/>
      <c r="S4" s="65" t="s">
        <v>14</v>
      </c>
      <c r="T4" s="66"/>
      <c r="U4" s="67"/>
      <c r="V4" s="74" t="s">
        <v>27</v>
      </c>
      <c r="W4" s="77" t="s">
        <v>28</v>
      </c>
      <c r="X4" s="74" t="s">
        <v>29</v>
      </c>
      <c r="Y4" s="75" t="s">
        <v>30</v>
      </c>
      <c r="Z4" s="74" t="s">
        <v>31</v>
      </c>
      <c r="AA4" s="69"/>
      <c r="AB4" s="69"/>
      <c r="AC4" s="79"/>
      <c r="AD4" s="70"/>
    </row>
    <row r="5" spans="1:30" s="2" customFormat="1" ht="111.75" customHeight="1">
      <c r="A5" s="56"/>
      <c r="B5" s="56"/>
      <c r="C5" s="56"/>
      <c r="D5" s="73"/>
      <c r="E5" s="56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4"/>
      <c r="W5" s="78"/>
      <c r="X5" s="74"/>
      <c r="Y5" s="76"/>
      <c r="Z5" s="74"/>
      <c r="AA5" s="69"/>
      <c r="AB5" s="69"/>
      <c r="AC5" s="79"/>
      <c r="AD5" s="72"/>
    </row>
    <row r="6" spans="1:30" s="28" customFormat="1" ht="19.5" customHeight="1">
      <c r="A6" s="23">
        <v>1</v>
      </c>
      <c r="B6" s="23">
        <v>2803</v>
      </c>
      <c r="C6" s="24" t="s">
        <v>399</v>
      </c>
      <c r="D6" s="25" t="s">
        <v>448</v>
      </c>
      <c r="E6" s="25" t="s">
        <v>449</v>
      </c>
      <c r="F6" s="24">
        <v>35246</v>
      </c>
      <c r="G6" s="23" t="s">
        <v>139</v>
      </c>
      <c r="H6" s="23" t="s">
        <v>11</v>
      </c>
      <c r="I6" s="23" t="s">
        <v>139</v>
      </c>
      <c r="J6" s="47">
        <v>0.5467</v>
      </c>
      <c r="K6" s="23"/>
      <c r="L6" s="23"/>
      <c r="M6" s="23"/>
      <c r="N6" s="23"/>
      <c r="O6" s="23">
        <v>1</v>
      </c>
      <c r="P6" s="23"/>
      <c r="Q6" s="23"/>
      <c r="R6" s="23"/>
      <c r="S6" s="23">
        <f aca="true" t="shared" si="0" ref="S6:T10">SUM(K6+M6+O6+Q6)</f>
        <v>1</v>
      </c>
      <c r="T6" s="23">
        <f t="shared" si="0"/>
        <v>0</v>
      </c>
      <c r="U6" s="26">
        <f>SUM(S6:T6)</f>
        <v>1</v>
      </c>
      <c r="V6" s="23">
        <v>1</v>
      </c>
      <c r="W6" s="23">
        <v>1</v>
      </c>
      <c r="X6" s="23">
        <v>1</v>
      </c>
      <c r="Y6" s="23">
        <v>1</v>
      </c>
      <c r="Z6" s="23">
        <v>1</v>
      </c>
      <c r="AA6" s="23"/>
      <c r="AB6" s="23"/>
      <c r="AC6" s="23"/>
      <c r="AD6" s="23">
        <v>9589775032</v>
      </c>
    </row>
    <row r="7" spans="1:30" s="28" customFormat="1" ht="19.5" customHeight="1">
      <c r="A7" s="23">
        <v>2</v>
      </c>
      <c r="B7" s="23">
        <v>2804</v>
      </c>
      <c r="C7" s="24" t="s">
        <v>418</v>
      </c>
      <c r="D7" s="25" t="s">
        <v>450</v>
      </c>
      <c r="E7" s="25" t="s">
        <v>451</v>
      </c>
      <c r="F7" s="24">
        <v>33987</v>
      </c>
      <c r="G7" s="23" t="s">
        <v>139</v>
      </c>
      <c r="H7" s="23" t="s">
        <v>9</v>
      </c>
      <c r="I7" s="23" t="s">
        <v>139</v>
      </c>
      <c r="J7" s="47">
        <v>0.4811</v>
      </c>
      <c r="K7" s="23"/>
      <c r="L7" s="23">
        <v>1</v>
      </c>
      <c r="M7" s="23"/>
      <c r="N7" s="23"/>
      <c r="O7" s="23"/>
      <c r="P7" s="23"/>
      <c r="Q7" s="23"/>
      <c r="R7" s="23"/>
      <c r="S7" s="23">
        <f t="shared" si="0"/>
        <v>0</v>
      </c>
      <c r="T7" s="23">
        <f t="shared" si="0"/>
        <v>1</v>
      </c>
      <c r="U7" s="26">
        <f>SUM(S7:T7)</f>
        <v>1</v>
      </c>
      <c r="V7" s="23">
        <v>1</v>
      </c>
      <c r="W7" s="23">
        <v>1</v>
      </c>
      <c r="X7" s="23">
        <v>1</v>
      </c>
      <c r="Y7" s="23">
        <v>1</v>
      </c>
      <c r="Z7" s="23">
        <v>1</v>
      </c>
      <c r="AA7" s="23"/>
      <c r="AB7" s="23"/>
      <c r="AC7" s="23"/>
      <c r="AD7" s="23">
        <v>8839143802</v>
      </c>
    </row>
    <row r="8" spans="1:30" s="28" customFormat="1" ht="19.5" customHeight="1">
      <c r="A8" s="23">
        <v>3</v>
      </c>
      <c r="B8" s="23">
        <v>2805</v>
      </c>
      <c r="C8" s="24" t="s">
        <v>418</v>
      </c>
      <c r="D8" s="25" t="s">
        <v>452</v>
      </c>
      <c r="E8" s="25" t="s">
        <v>453</v>
      </c>
      <c r="F8" s="24">
        <v>33824</v>
      </c>
      <c r="G8" s="23" t="s">
        <v>139</v>
      </c>
      <c r="H8" s="23" t="s">
        <v>11</v>
      </c>
      <c r="I8" s="23" t="s">
        <v>139</v>
      </c>
      <c r="J8" s="47">
        <v>0.5511</v>
      </c>
      <c r="K8" s="23"/>
      <c r="L8" s="23"/>
      <c r="M8" s="23"/>
      <c r="N8" s="23"/>
      <c r="O8" s="23">
        <v>1</v>
      </c>
      <c r="P8" s="23"/>
      <c r="Q8" s="23"/>
      <c r="R8" s="23"/>
      <c r="S8" s="23">
        <f t="shared" si="0"/>
        <v>1</v>
      </c>
      <c r="T8" s="23">
        <f t="shared" si="0"/>
        <v>0</v>
      </c>
      <c r="U8" s="26">
        <f>SUM(S8:T8)</f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/>
      <c r="AB8" s="23"/>
      <c r="AC8" s="23"/>
      <c r="AD8" s="23">
        <v>7869163662</v>
      </c>
    </row>
    <row r="9" spans="1:30" s="28" customFormat="1" ht="19.5" customHeight="1">
      <c r="A9" s="23">
        <v>4</v>
      </c>
      <c r="B9" s="23">
        <v>2806</v>
      </c>
      <c r="C9" s="24" t="s">
        <v>454</v>
      </c>
      <c r="D9" s="25" t="s">
        <v>455</v>
      </c>
      <c r="E9" s="25" t="s">
        <v>456</v>
      </c>
      <c r="F9" s="24">
        <v>35248</v>
      </c>
      <c r="G9" s="23" t="s">
        <v>139</v>
      </c>
      <c r="H9" s="23" t="s">
        <v>11</v>
      </c>
      <c r="I9" s="23" t="s">
        <v>139</v>
      </c>
      <c r="J9" s="47">
        <v>0.5378</v>
      </c>
      <c r="K9" s="23"/>
      <c r="L9" s="23"/>
      <c r="M9" s="23"/>
      <c r="N9" s="23"/>
      <c r="O9" s="23">
        <v>1</v>
      </c>
      <c r="P9" s="23"/>
      <c r="Q9" s="23"/>
      <c r="R9" s="23"/>
      <c r="S9" s="23">
        <f t="shared" si="0"/>
        <v>1</v>
      </c>
      <c r="T9" s="23">
        <f t="shared" si="0"/>
        <v>0</v>
      </c>
      <c r="U9" s="26">
        <f>SUM(S9:T9)</f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/>
      <c r="AB9" s="23"/>
      <c r="AC9" s="23"/>
      <c r="AD9" s="23">
        <v>9109468310</v>
      </c>
    </row>
    <row r="10" spans="1:30" s="27" customFormat="1" ht="19.5" customHeight="1">
      <c r="A10" s="23">
        <v>5</v>
      </c>
      <c r="B10" s="23">
        <v>2807</v>
      </c>
      <c r="C10" s="24" t="s">
        <v>454</v>
      </c>
      <c r="D10" s="39" t="s">
        <v>103</v>
      </c>
      <c r="E10" s="25" t="s">
        <v>457</v>
      </c>
      <c r="F10" s="24">
        <v>34298</v>
      </c>
      <c r="G10" s="23" t="s">
        <v>139</v>
      </c>
      <c r="H10" s="23" t="s">
        <v>9</v>
      </c>
      <c r="I10" s="23" t="s">
        <v>139</v>
      </c>
      <c r="J10" s="47">
        <v>0.5089</v>
      </c>
      <c r="K10" s="23"/>
      <c r="L10" s="23">
        <v>1</v>
      </c>
      <c r="M10" s="23"/>
      <c r="N10" s="23"/>
      <c r="O10" s="23"/>
      <c r="P10" s="23"/>
      <c r="Q10" s="23"/>
      <c r="R10" s="23"/>
      <c r="S10" s="23">
        <f t="shared" si="0"/>
        <v>0</v>
      </c>
      <c r="T10" s="23">
        <f t="shared" si="0"/>
        <v>1</v>
      </c>
      <c r="U10" s="26">
        <f>SUM(S10:T10)</f>
        <v>1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3"/>
      <c r="AB10" s="23"/>
      <c r="AC10" s="23"/>
      <c r="AD10" s="23">
        <v>9755891557</v>
      </c>
    </row>
    <row r="11" spans="1:30" s="27" customFormat="1" ht="19.5" customHeight="1">
      <c r="A11" s="23">
        <v>6</v>
      </c>
      <c r="B11" s="23">
        <v>2808</v>
      </c>
      <c r="C11" s="24" t="s">
        <v>496</v>
      </c>
      <c r="D11" s="39" t="s">
        <v>555</v>
      </c>
      <c r="E11" s="25" t="s">
        <v>141</v>
      </c>
      <c r="F11" s="24">
        <v>35192</v>
      </c>
      <c r="G11" s="23" t="s">
        <v>139</v>
      </c>
      <c r="H11" s="23" t="s">
        <v>11</v>
      </c>
      <c r="I11" s="23" t="s">
        <v>139</v>
      </c>
      <c r="J11" s="47">
        <v>0.48</v>
      </c>
      <c r="K11" s="23"/>
      <c r="L11" s="23"/>
      <c r="M11" s="23"/>
      <c r="N11" s="23"/>
      <c r="O11" s="23">
        <v>1</v>
      </c>
      <c r="P11" s="23"/>
      <c r="Q11" s="23"/>
      <c r="R11" s="23"/>
      <c r="S11" s="23">
        <f aca="true" t="shared" si="1" ref="S11:T15">SUM(K11+M11+O11+Q11)</f>
        <v>1</v>
      </c>
      <c r="T11" s="23">
        <f t="shared" si="1"/>
        <v>0</v>
      </c>
      <c r="U11" s="26">
        <f aca="true" t="shared" si="2" ref="U11:U17">SUM(S11:T11)</f>
        <v>1</v>
      </c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3"/>
      <c r="AB11" s="23"/>
      <c r="AC11" s="23"/>
      <c r="AD11" s="23">
        <v>8871727390</v>
      </c>
    </row>
    <row r="12" spans="1:30" s="27" customFormat="1" ht="19.5" customHeight="1">
      <c r="A12" s="23">
        <v>7</v>
      </c>
      <c r="B12" s="23">
        <v>2809</v>
      </c>
      <c r="C12" s="24" t="s">
        <v>496</v>
      </c>
      <c r="D12" s="39" t="s">
        <v>556</v>
      </c>
      <c r="E12" s="25" t="s">
        <v>557</v>
      </c>
      <c r="F12" s="24">
        <v>34849</v>
      </c>
      <c r="G12" s="23" t="s">
        <v>139</v>
      </c>
      <c r="H12" s="23" t="s">
        <v>11</v>
      </c>
      <c r="I12" s="23" t="s">
        <v>139</v>
      </c>
      <c r="J12" s="47">
        <v>0.5111</v>
      </c>
      <c r="K12" s="23"/>
      <c r="L12" s="23"/>
      <c r="M12" s="23"/>
      <c r="N12" s="23"/>
      <c r="O12" s="23">
        <v>1</v>
      </c>
      <c r="P12" s="23"/>
      <c r="Q12" s="23"/>
      <c r="R12" s="23"/>
      <c r="S12" s="23">
        <f t="shared" si="1"/>
        <v>1</v>
      </c>
      <c r="T12" s="23">
        <f t="shared" si="1"/>
        <v>0</v>
      </c>
      <c r="U12" s="26">
        <f t="shared" si="2"/>
        <v>1</v>
      </c>
      <c r="V12" s="23">
        <v>1</v>
      </c>
      <c r="W12" s="23">
        <v>1</v>
      </c>
      <c r="X12" s="23">
        <v>1</v>
      </c>
      <c r="Y12" s="23">
        <v>1</v>
      </c>
      <c r="Z12" s="23">
        <v>1</v>
      </c>
      <c r="AA12" s="23"/>
      <c r="AB12" s="23"/>
      <c r="AC12" s="23"/>
      <c r="AD12" s="23">
        <v>7089365936</v>
      </c>
    </row>
    <row r="13" spans="1:30" s="27" customFormat="1" ht="19.5" customHeight="1">
      <c r="A13" s="23">
        <v>8</v>
      </c>
      <c r="B13" s="23">
        <v>2810</v>
      </c>
      <c r="C13" s="24" t="s">
        <v>496</v>
      </c>
      <c r="D13" s="39" t="s">
        <v>558</v>
      </c>
      <c r="E13" s="25" t="s">
        <v>559</v>
      </c>
      <c r="F13" s="24">
        <v>34336</v>
      </c>
      <c r="G13" s="23" t="s">
        <v>139</v>
      </c>
      <c r="H13" s="23" t="s">
        <v>11</v>
      </c>
      <c r="I13" s="23" t="s">
        <v>139</v>
      </c>
      <c r="J13" s="47">
        <v>0.4372</v>
      </c>
      <c r="K13" s="23"/>
      <c r="L13" s="23"/>
      <c r="M13" s="23"/>
      <c r="N13" s="23"/>
      <c r="O13" s="23">
        <v>1</v>
      </c>
      <c r="P13" s="23"/>
      <c r="Q13" s="23"/>
      <c r="R13" s="23"/>
      <c r="S13" s="23">
        <f t="shared" si="1"/>
        <v>1</v>
      </c>
      <c r="T13" s="23">
        <f t="shared" si="1"/>
        <v>0</v>
      </c>
      <c r="U13" s="26">
        <f t="shared" si="2"/>
        <v>1</v>
      </c>
      <c r="V13" s="23">
        <v>1</v>
      </c>
      <c r="W13" s="23">
        <v>1</v>
      </c>
      <c r="X13" s="23">
        <v>1</v>
      </c>
      <c r="Y13" s="23">
        <v>1</v>
      </c>
      <c r="Z13" s="23">
        <v>1</v>
      </c>
      <c r="AA13" s="23"/>
      <c r="AB13" s="23"/>
      <c r="AC13" s="23"/>
      <c r="AD13" s="23">
        <v>9752649490</v>
      </c>
    </row>
    <row r="14" spans="1:30" s="27" customFormat="1" ht="19.5" customHeight="1">
      <c r="A14" s="23">
        <v>9</v>
      </c>
      <c r="B14" s="23">
        <v>2811</v>
      </c>
      <c r="C14" s="24" t="s">
        <v>496</v>
      </c>
      <c r="D14" s="39" t="s">
        <v>560</v>
      </c>
      <c r="E14" s="25" t="s">
        <v>561</v>
      </c>
      <c r="F14" s="24">
        <v>34560</v>
      </c>
      <c r="G14" s="23" t="s">
        <v>139</v>
      </c>
      <c r="H14" s="23" t="s">
        <v>11</v>
      </c>
      <c r="I14" s="23" t="s">
        <v>139</v>
      </c>
      <c r="J14" s="47">
        <v>0.5417</v>
      </c>
      <c r="K14" s="23"/>
      <c r="L14" s="23"/>
      <c r="M14" s="23"/>
      <c r="N14" s="23"/>
      <c r="O14" s="23">
        <v>1</v>
      </c>
      <c r="P14" s="23"/>
      <c r="Q14" s="23"/>
      <c r="R14" s="23"/>
      <c r="S14" s="23">
        <f t="shared" si="1"/>
        <v>1</v>
      </c>
      <c r="T14" s="23">
        <f t="shared" si="1"/>
        <v>0</v>
      </c>
      <c r="U14" s="26">
        <f t="shared" si="2"/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/>
      <c r="AB14" s="23"/>
      <c r="AC14" s="23"/>
      <c r="AD14" s="23">
        <v>9685467841</v>
      </c>
    </row>
    <row r="15" spans="1:30" s="27" customFormat="1" ht="19.5" customHeight="1">
      <c r="A15" s="23">
        <v>10</v>
      </c>
      <c r="B15" s="23">
        <v>2812</v>
      </c>
      <c r="C15" s="24" t="s">
        <v>500</v>
      </c>
      <c r="D15" s="39" t="s">
        <v>562</v>
      </c>
      <c r="E15" s="25" t="s">
        <v>563</v>
      </c>
      <c r="F15" s="24">
        <v>35412</v>
      </c>
      <c r="G15" s="23" t="s">
        <v>139</v>
      </c>
      <c r="H15" s="23" t="s">
        <v>11</v>
      </c>
      <c r="I15" s="23" t="s">
        <v>139</v>
      </c>
      <c r="J15" s="47">
        <v>0.6556</v>
      </c>
      <c r="K15" s="23"/>
      <c r="L15" s="23"/>
      <c r="M15" s="23"/>
      <c r="N15" s="23"/>
      <c r="O15" s="23"/>
      <c r="P15" s="23">
        <v>1</v>
      </c>
      <c r="Q15" s="23"/>
      <c r="R15" s="23"/>
      <c r="S15" s="23">
        <f t="shared" si="1"/>
        <v>0</v>
      </c>
      <c r="T15" s="23">
        <f t="shared" si="1"/>
        <v>1</v>
      </c>
      <c r="U15" s="26">
        <f t="shared" si="2"/>
        <v>1</v>
      </c>
      <c r="V15" s="23">
        <v>1</v>
      </c>
      <c r="W15" s="23">
        <v>1</v>
      </c>
      <c r="X15" s="23">
        <v>1</v>
      </c>
      <c r="Y15" s="23">
        <v>1</v>
      </c>
      <c r="Z15" s="23">
        <v>1</v>
      </c>
      <c r="AA15" s="23"/>
      <c r="AB15" s="23"/>
      <c r="AC15" s="23"/>
      <c r="AD15" s="23">
        <v>7869641089</v>
      </c>
    </row>
    <row r="16" spans="1:30" s="27" customFormat="1" ht="19.5" customHeight="1">
      <c r="A16" s="23">
        <v>11</v>
      </c>
      <c r="B16" s="23">
        <v>2813</v>
      </c>
      <c r="C16" s="24" t="s">
        <v>621</v>
      </c>
      <c r="D16" s="39" t="s">
        <v>631</v>
      </c>
      <c r="E16" s="25" t="s">
        <v>632</v>
      </c>
      <c r="F16" s="24">
        <v>35452</v>
      </c>
      <c r="G16" s="23" t="s">
        <v>139</v>
      </c>
      <c r="H16" s="23" t="s">
        <v>11</v>
      </c>
      <c r="I16" s="23" t="s">
        <v>139</v>
      </c>
      <c r="J16" s="47">
        <v>0.4878</v>
      </c>
      <c r="K16" s="23"/>
      <c r="L16" s="23"/>
      <c r="M16" s="23"/>
      <c r="N16" s="23"/>
      <c r="O16" s="23">
        <v>1</v>
      </c>
      <c r="P16" s="23"/>
      <c r="Q16" s="23"/>
      <c r="R16" s="23"/>
      <c r="S16" s="23">
        <f aca="true" t="shared" si="3" ref="S16:T18">SUM(K16+M16+O16+Q16)</f>
        <v>1</v>
      </c>
      <c r="T16" s="23">
        <f t="shared" si="3"/>
        <v>0</v>
      </c>
      <c r="U16" s="26">
        <f t="shared" si="2"/>
        <v>1</v>
      </c>
      <c r="V16" s="23">
        <v>1</v>
      </c>
      <c r="W16" s="23">
        <v>1</v>
      </c>
      <c r="X16" s="23">
        <v>1</v>
      </c>
      <c r="Y16" s="23">
        <v>1</v>
      </c>
      <c r="Z16" s="23">
        <v>1</v>
      </c>
      <c r="AA16" s="23"/>
      <c r="AB16" s="23"/>
      <c r="AC16" s="23"/>
      <c r="AD16" s="23">
        <v>8889212286</v>
      </c>
    </row>
    <row r="17" spans="1:30" s="27" customFormat="1" ht="19.5" customHeight="1">
      <c r="A17" s="23">
        <v>12</v>
      </c>
      <c r="B17" s="23">
        <v>2814</v>
      </c>
      <c r="C17" s="24" t="s">
        <v>621</v>
      </c>
      <c r="D17" s="39" t="s">
        <v>633</v>
      </c>
      <c r="E17" s="25" t="s">
        <v>634</v>
      </c>
      <c r="F17" s="24">
        <v>33972</v>
      </c>
      <c r="G17" s="23" t="s">
        <v>139</v>
      </c>
      <c r="H17" s="23" t="s">
        <v>10</v>
      </c>
      <c r="I17" s="23" t="s">
        <v>139</v>
      </c>
      <c r="J17" s="47">
        <v>0.48</v>
      </c>
      <c r="K17" s="23"/>
      <c r="L17" s="23"/>
      <c r="M17" s="23">
        <v>1</v>
      </c>
      <c r="N17" s="23"/>
      <c r="O17" s="23"/>
      <c r="P17" s="23"/>
      <c r="Q17" s="23"/>
      <c r="R17" s="23"/>
      <c r="S17" s="23">
        <f t="shared" si="3"/>
        <v>1</v>
      </c>
      <c r="T17" s="23">
        <f t="shared" si="3"/>
        <v>0</v>
      </c>
      <c r="U17" s="26">
        <f t="shared" si="2"/>
        <v>1</v>
      </c>
      <c r="V17" s="23">
        <v>1</v>
      </c>
      <c r="W17" s="23">
        <v>1</v>
      </c>
      <c r="X17" s="23">
        <v>1</v>
      </c>
      <c r="Y17" s="23">
        <v>1</v>
      </c>
      <c r="Z17" s="23">
        <v>1</v>
      </c>
      <c r="AA17" s="23"/>
      <c r="AB17" s="23"/>
      <c r="AC17" s="23"/>
      <c r="AD17" s="23">
        <v>9111541995</v>
      </c>
    </row>
    <row r="18" spans="1:30" s="27" customFormat="1" ht="19.5" customHeight="1">
      <c r="A18" s="23">
        <v>13</v>
      </c>
      <c r="B18" s="23">
        <v>2815</v>
      </c>
      <c r="C18" s="24" t="s">
        <v>621</v>
      </c>
      <c r="D18" s="39" t="s">
        <v>676</v>
      </c>
      <c r="E18" s="25" t="s">
        <v>85</v>
      </c>
      <c r="F18" s="24">
        <v>33976</v>
      </c>
      <c r="G18" s="23" t="s">
        <v>139</v>
      </c>
      <c r="H18" s="23" t="s">
        <v>9</v>
      </c>
      <c r="I18" s="23" t="s">
        <v>139</v>
      </c>
      <c r="J18" s="47">
        <v>0.5089</v>
      </c>
      <c r="K18" s="23">
        <v>1</v>
      </c>
      <c r="L18" s="23"/>
      <c r="M18" s="23"/>
      <c r="N18" s="23"/>
      <c r="O18" s="23"/>
      <c r="P18" s="23"/>
      <c r="Q18" s="23"/>
      <c r="R18" s="23"/>
      <c r="S18" s="23">
        <f t="shared" si="3"/>
        <v>1</v>
      </c>
      <c r="T18" s="23">
        <f t="shared" si="3"/>
        <v>0</v>
      </c>
      <c r="U18" s="26">
        <f>SUM(S18:T18)</f>
        <v>1</v>
      </c>
      <c r="V18" s="23">
        <v>1</v>
      </c>
      <c r="W18" s="23">
        <v>1</v>
      </c>
      <c r="X18" s="23">
        <v>1</v>
      </c>
      <c r="Y18" s="23">
        <v>1</v>
      </c>
      <c r="Z18" s="23">
        <v>1</v>
      </c>
      <c r="AA18" s="23"/>
      <c r="AB18" s="23"/>
      <c r="AC18" s="23"/>
      <c r="AD18" s="23">
        <v>7389987275</v>
      </c>
    </row>
    <row r="19" spans="1:30" s="27" customFormat="1" ht="19.5" customHeight="1">
      <c r="A19" s="23"/>
      <c r="B19" s="23"/>
      <c r="C19" s="24"/>
      <c r="D19" s="25" t="s">
        <v>14</v>
      </c>
      <c r="E19" s="25"/>
      <c r="F19" s="24"/>
      <c r="G19" s="23"/>
      <c r="H19" s="23"/>
      <c r="I19" s="23"/>
      <c r="J19" s="23"/>
      <c r="K19" s="23">
        <f>SUM(K6:K18)</f>
        <v>1</v>
      </c>
      <c r="L19" s="23">
        <f>SUM(L6:L18)</f>
        <v>2</v>
      </c>
      <c r="M19" s="23">
        <f>SUM(M6:M18)</f>
        <v>1</v>
      </c>
      <c r="N19" s="23"/>
      <c r="O19" s="23">
        <f>SUM(O6:O18)</f>
        <v>8</v>
      </c>
      <c r="P19" s="23">
        <f>SUM(P6:P18)</f>
        <v>1</v>
      </c>
      <c r="Q19" s="23"/>
      <c r="R19" s="23"/>
      <c r="S19" s="23">
        <f aca="true" t="shared" si="4" ref="S19:Z19">SUM(S6:S18)</f>
        <v>10</v>
      </c>
      <c r="T19" s="23">
        <f t="shared" si="4"/>
        <v>3</v>
      </c>
      <c r="U19" s="23">
        <f t="shared" si="4"/>
        <v>13</v>
      </c>
      <c r="V19" s="23">
        <f t="shared" si="4"/>
        <v>13</v>
      </c>
      <c r="W19" s="23">
        <f t="shared" si="4"/>
        <v>13</v>
      </c>
      <c r="X19" s="23">
        <f t="shared" si="4"/>
        <v>13</v>
      </c>
      <c r="Y19" s="23">
        <f t="shared" si="4"/>
        <v>13</v>
      </c>
      <c r="Z19" s="23">
        <f t="shared" si="4"/>
        <v>13</v>
      </c>
      <c r="AA19" s="23"/>
      <c r="AB19" s="23"/>
      <c r="AC19" s="23"/>
      <c r="AD19" s="23"/>
    </row>
    <row r="20" spans="1:30" s="27" customFormat="1" ht="19.5" customHeight="1">
      <c r="A20" s="28"/>
      <c r="B20" s="28"/>
      <c r="C20" s="28"/>
      <c r="D20" s="29"/>
      <c r="E20" s="2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40"/>
    </row>
    <row r="21" spans="1:30" s="3" customFormat="1" ht="15.75">
      <c r="A21" s="1"/>
      <c r="B21" s="1"/>
      <c r="C21" s="1"/>
      <c r="D21" s="4"/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5"/>
    </row>
    <row r="22" spans="1:30" s="3" customFormat="1" ht="15.75">
      <c r="A22" s="1"/>
      <c r="B22" s="1"/>
      <c r="C22" s="1"/>
      <c r="D22" s="4"/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5"/>
    </row>
    <row r="23" spans="1:30" s="3" customFormat="1" ht="15.75">
      <c r="A23" s="1"/>
      <c r="B23" s="1"/>
      <c r="C23" s="1"/>
      <c r="D23" s="4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"/>
    </row>
    <row r="24" spans="1:30" s="3" customFormat="1" ht="15.75">
      <c r="A24" s="1"/>
      <c r="B24" s="1"/>
      <c r="C24" s="1"/>
      <c r="D24" s="4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5"/>
    </row>
    <row r="25" spans="1:30" s="3" customFormat="1" ht="15.75">
      <c r="A25" s="1"/>
      <c r="B25" s="1"/>
      <c r="C25" s="1"/>
      <c r="D25" s="4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5"/>
    </row>
    <row r="26" spans="1:30" s="3" customFormat="1" ht="15.75">
      <c r="A26" s="1"/>
      <c r="B26" s="1"/>
      <c r="C26" s="1"/>
      <c r="D26" s="4"/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5"/>
    </row>
    <row r="27" spans="1:30" s="3" customFormat="1" ht="15.75">
      <c r="A27" s="1"/>
      <c r="B27" s="1"/>
      <c r="C27" s="1"/>
      <c r="D27" s="4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5"/>
    </row>
  </sheetData>
  <sheetProtection/>
  <mergeCells count="28">
    <mergeCell ref="A1:AD1"/>
    <mergeCell ref="A2:AD2"/>
    <mergeCell ref="A3:A5"/>
    <mergeCell ref="B3:B5"/>
    <mergeCell ref="C3:C5"/>
    <mergeCell ref="V3:AC3"/>
    <mergeCell ref="K4:L4"/>
    <mergeCell ref="M4:N4"/>
    <mergeCell ref="O4:P4"/>
    <mergeCell ref="Q4:R4"/>
    <mergeCell ref="I3:I5"/>
    <mergeCell ref="AD4:AD5"/>
    <mergeCell ref="V4:V5"/>
    <mergeCell ref="W4:W5"/>
    <mergeCell ref="AB4:AB5"/>
    <mergeCell ref="AC4:AC5"/>
    <mergeCell ref="S4:U4"/>
    <mergeCell ref="J3:J5"/>
    <mergeCell ref="D3:D5"/>
    <mergeCell ref="E3:E5"/>
    <mergeCell ref="F3:F5"/>
    <mergeCell ref="Z4:Z5"/>
    <mergeCell ref="AA4:AA5"/>
    <mergeCell ref="G3:G5"/>
    <mergeCell ref="K3:T3"/>
    <mergeCell ref="X4:X5"/>
    <mergeCell ref="Y4:Y5"/>
    <mergeCell ref="H3:H5"/>
  </mergeCells>
  <printOptions horizontalCentered="1"/>
  <pageMargins left="0.22" right="0.05" top="0.5" bottom="0.5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5"/>
  <sheetViews>
    <sheetView zoomScalePageLayoutView="0" workbookViewId="0" topLeftCell="A10">
      <selection activeCell="A1" sqref="A1:AD17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11.8515625" style="1" customWidth="1"/>
    <col min="4" max="4" width="22.421875" style="4" customWidth="1"/>
    <col min="5" max="5" width="18.57421875" style="4" customWidth="1"/>
    <col min="6" max="6" width="9.7109375" style="1" customWidth="1"/>
    <col min="7" max="7" width="14.00390625" style="1" customWidth="1"/>
    <col min="8" max="8" width="6.8515625" style="1" customWidth="1"/>
    <col min="9" max="9" width="5.28125" style="1" customWidth="1"/>
    <col min="10" max="10" width="7.140625" style="1" customWidth="1"/>
    <col min="11" max="18" width="3.140625" style="1" customWidth="1"/>
    <col min="19" max="26" width="3.57421875" style="1" customWidth="1"/>
    <col min="27" max="29" width="3.421875" style="1" hidden="1" customWidth="1"/>
    <col min="30" max="30" width="11.00390625" style="5" customWidth="1"/>
    <col min="31" max="31" width="10.7109375" style="1" customWidth="1"/>
    <col min="32" max="16384" width="9.140625" style="1" customWidth="1"/>
  </cols>
  <sheetData>
    <row r="1" spans="1:30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61.5" customHeight="1">
      <c r="A2" s="64" t="s">
        <v>140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s="2" customFormat="1" ht="16.5" customHeight="1">
      <c r="A3" s="56" t="s">
        <v>4</v>
      </c>
      <c r="B3" s="56" t="s">
        <v>16</v>
      </c>
      <c r="C3" s="56" t="s">
        <v>7</v>
      </c>
      <c r="D3" s="73" t="s">
        <v>5</v>
      </c>
      <c r="E3" s="56" t="s">
        <v>76</v>
      </c>
      <c r="F3" s="56" t="s">
        <v>6</v>
      </c>
      <c r="G3" s="56" t="s">
        <v>8</v>
      </c>
      <c r="H3" s="57" t="s">
        <v>51</v>
      </c>
      <c r="I3" s="57" t="s">
        <v>52</v>
      </c>
      <c r="J3" s="60" t="s">
        <v>161</v>
      </c>
      <c r="K3" s="65" t="s">
        <v>20</v>
      </c>
      <c r="L3" s="66"/>
      <c r="M3" s="66"/>
      <c r="N3" s="66"/>
      <c r="O3" s="66"/>
      <c r="P3" s="66"/>
      <c r="Q3" s="66"/>
      <c r="R3" s="66"/>
      <c r="S3" s="66"/>
      <c r="T3" s="66"/>
      <c r="U3" s="67"/>
      <c r="V3" s="56" t="s">
        <v>13</v>
      </c>
      <c r="W3" s="56"/>
      <c r="X3" s="56"/>
      <c r="Y3" s="56"/>
      <c r="Z3" s="56"/>
      <c r="AA3" s="56"/>
      <c r="AB3" s="56"/>
      <c r="AC3" s="65"/>
      <c r="AD3" s="70" t="s">
        <v>17</v>
      </c>
    </row>
    <row r="4" spans="1:30" s="2" customFormat="1" ht="18" customHeight="1">
      <c r="A4" s="56"/>
      <c r="B4" s="56"/>
      <c r="C4" s="56"/>
      <c r="D4" s="73"/>
      <c r="E4" s="56"/>
      <c r="F4" s="56"/>
      <c r="G4" s="56"/>
      <c r="H4" s="58"/>
      <c r="I4" s="58"/>
      <c r="J4" s="61"/>
      <c r="K4" s="56" t="s">
        <v>9</v>
      </c>
      <c r="L4" s="56"/>
      <c r="M4" s="56" t="s">
        <v>10</v>
      </c>
      <c r="N4" s="56"/>
      <c r="O4" s="56" t="s">
        <v>11</v>
      </c>
      <c r="P4" s="56"/>
      <c r="Q4" s="56" t="s">
        <v>15</v>
      </c>
      <c r="R4" s="56"/>
      <c r="S4" s="65" t="s">
        <v>14</v>
      </c>
      <c r="T4" s="66"/>
      <c r="U4" s="67"/>
      <c r="V4" s="69" t="s">
        <v>27</v>
      </c>
      <c r="W4" s="80" t="s">
        <v>28</v>
      </c>
      <c r="X4" s="69" t="s">
        <v>29</v>
      </c>
      <c r="Y4" s="69" t="s">
        <v>30</v>
      </c>
      <c r="Z4" s="69" t="s">
        <v>31</v>
      </c>
      <c r="AA4" s="69"/>
      <c r="AB4" s="69"/>
      <c r="AC4" s="79"/>
      <c r="AD4" s="71"/>
    </row>
    <row r="5" spans="1:30" s="2" customFormat="1" ht="125.25" customHeight="1">
      <c r="A5" s="56"/>
      <c r="B5" s="56"/>
      <c r="C5" s="56"/>
      <c r="D5" s="73"/>
      <c r="E5" s="56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69"/>
      <c r="W5" s="81"/>
      <c r="X5" s="69"/>
      <c r="Y5" s="69"/>
      <c r="Z5" s="69"/>
      <c r="AA5" s="69"/>
      <c r="AB5" s="69"/>
      <c r="AC5" s="79"/>
      <c r="AD5" s="72"/>
    </row>
    <row r="6" spans="1:30" s="3" customFormat="1" ht="19.5" customHeight="1">
      <c r="A6" s="14">
        <v>1</v>
      </c>
      <c r="B6" s="14">
        <v>2901</v>
      </c>
      <c r="C6" s="14" t="s">
        <v>211</v>
      </c>
      <c r="D6" s="15" t="s">
        <v>99</v>
      </c>
      <c r="E6" s="15" t="s">
        <v>308</v>
      </c>
      <c r="F6" s="14" t="s">
        <v>309</v>
      </c>
      <c r="G6" s="14" t="s">
        <v>310</v>
      </c>
      <c r="H6" s="14" t="s">
        <v>11</v>
      </c>
      <c r="I6" s="14" t="s">
        <v>139</v>
      </c>
      <c r="J6" s="49">
        <v>0.6225</v>
      </c>
      <c r="K6" s="14"/>
      <c r="L6" s="14"/>
      <c r="M6" s="14"/>
      <c r="N6" s="14"/>
      <c r="O6" s="14"/>
      <c r="P6" s="14">
        <v>1</v>
      </c>
      <c r="Q6" s="14"/>
      <c r="R6" s="14"/>
      <c r="S6" s="14">
        <f>SUM(K6+M6+O6+Q6)</f>
        <v>0</v>
      </c>
      <c r="T6" s="14">
        <f>SUM(L6+N6+P6+R6)</f>
        <v>1</v>
      </c>
      <c r="U6" s="14">
        <f>SUM(S6:T6)</f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/>
      <c r="AB6" s="14"/>
      <c r="AC6" s="14"/>
      <c r="AD6" s="14">
        <v>7697488447</v>
      </c>
    </row>
    <row r="7" spans="1:30" ht="19.5" customHeight="1">
      <c r="A7" s="14">
        <v>2</v>
      </c>
      <c r="B7" s="14">
        <v>2902</v>
      </c>
      <c r="C7" s="14" t="s">
        <v>211</v>
      </c>
      <c r="D7" s="13" t="s">
        <v>311</v>
      </c>
      <c r="E7" s="15" t="s">
        <v>82</v>
      </c>
      <c r="F7" s="16" t="s">
        <v>80</v>
      </c>
      <c r="G7" s="14" t="s">
        <v>312</v>
      </c>
      <c r="H7" s="14" t="s">
        <v>11</v>
      </c>
      <c r="I7" s="14" t="s">
        <v>139</v>
      </c>
      <c r="J7" s="50">
        <v>0.6</v>
      </c>
      <c r="K7" s="14"/>
      <c r="L7" s="14"/>
      <c r="M7" s="14"/>
      <c r="N7" s="14"/>
      <c r="O7" s="14"/>
      <c r="P7" s="14">
        <v>1</v>
      </c>
      <c r="Q7" s="14"/>
      <c r="R7" s="14"/>
      <c r="S7" s="14">
        <f aca="true" t="shared" si="0" ref="S7:S14">SUM(K7+M7+O7+Q7)</f>
        <v>0</v>
      </c>
      <c r="T7" s="14">
        <f aca="true" t="shared" si="1" ref="T7:T14">SUM(L7+N7+P7+R7)</f>
        <v>1</v>
      </c>
      <c r="U7" s="14">
        <f aca="true" t="shared" si="2" ref="U7:U14">SUM(S7:T7)</f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41"/>
      <c r="AB7" s="41"/>
      <c r="AC7" s="41"/>
      <c r="AD7" s="14">
        <v>9770665021</v>
      </c>
    </row>
    <row r="8" spans="1:30" ht="19.5" customHeight="1">
      <c r="A8" s="14">
        <v>3</v>
      </c>
      <c r="B8" s="14">
        <v>2903</v>
      </c>
      <c r="C8" s="14" t="s">
        <v>214</v>
      </c>
      <c r="D8" s="15" t="s">
        <v>313</v>
      </c>
      <c r="E8" s="15" t="s">
        <v>314</v>
      </c>
      <c r="F8" s="14" t="s">
        <v>315</v>
      </c>
      <c r="G8" s="14" t="s">
        <v>316</v>
      </c>
      <c r="H8" s="14" t="s">
        <v>11</v>
      </c>
      <c r="I8" s="14" t="s">
        <v>139</v>
      </c>
      <c r="J8" s="50">
        <v>0.55</v>
      </c>
      <c r="K8" s="14"/>
      <c r="L8" s="14"/>
      <c r="M8" s="14"/>
      <c r="N8" s="14"/>
      <c r="O8" s="14">
        <v>1</v>
      </c>
      <c r="P8" s="14"/>
      <c r="Q8" s="14"/>
      <c r="R8" s="14"/>
      <c r="S8" s="14">
        <f t="shared" si="0"/>
        <v>1</v>
      </c>
      <c r="T8" s="14">
        <f t="shared" si="1"/>
        <v>0</v>
      </c>
      <c r="U8" s="14">
        <f t="shared" si="2"/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/>
      <c r="AB8" s="14"/>
      <c r="AC8" s="14"/>
      <c r="AD8" s="14">
        <v>9713650447</v>
      </c>
    </row>
    <row r="9" spans="1:30" ht="19.5" customHeight="1">
      <c r="A9" s="14">
        <v>4</v>
      </c>
      <c r="B9" s="14">
        <v>2904</v>
      </c>
      <c r="C9" s="14" t="s">
        <v>226</v>
      </c>
      <c r="D9" s="15" t="s">
        <v>317</v>
      </c>
      <c r="E9" s="15" t="s">
        <v>318</v>
      </c>
      <c r="F9" s="14" t="s">
        <v>80</v>
      </c>
      <c r="G9" s="14" t="s">
        <v>319</v>
      </c>
      <c r="H9" s="14" t="s">
        <v>11</v>
      </c>
      <c r="I9" s="14" t="s">
        <v>139</v>
      </c>
      <c r="J9" s="49">
        <v>0.5905</v>
      </c>
      <c r="K9" s="14"/>
      <c r="L9" s="14"/>
      <c r="M9" s="14"/>
      <c r="N9" s="14"/>
      <c r="O9" s="14"/>
      <c r="P9" s="14">
        <v>1</v>
      </c>
      <c r="Q9" s="14"/>
      <c r="R9" s="14"/>
      <c r="S9" s="14">
        <f t="shared" si="0"/>
        <v>0</v>
      </c>
      <c r="T9" s="14">
        <f t="shared" si="1"/>
        <v>1</v>
      </c>
      <c r="U9" s="14">
        <f t="shared" si="2"/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/>
      <c r="AB9" s="14"/>
      <c r="AC9" s="14"/>
      <c r="AD9" s="14">
        <v>7470643467</v>
      </c>
    </row>
    <row r="10" spans="1:30" ht="19.5" customHeight="1">
      <c r="A10" s="14">
        <v>5</v>
      </c>
      <c r="B10" s="14">
        <v>2905</v>
      </c>
      <c r="C10" s="14" t="s">
        <v>226</v>
      </c>
      <c r="D10" s="15" t="s">
        <v>77</v>
      </c>
      <c r="E10" s="15" t="s">
        <v>320</v>
      </c>
      <c r="F10" s="16" t="s">
        <v>321</v>
      </c>
      <c r="G10" s="14" t="s">
        <v>322</v>
      </c>
      <c r="H10" s="14" t="s">
        <v>9</v>
      </c>
      <c r="I10" s="14" t="s">
        <v>139</v>
      </c>
      <c r="J10" s="50">
        <v>0.5</v>
      </c>
      <c r="K10" s="14"/>
      <c r="L10" s="14">
        <v>1</v>
      </c>
      <c r="M10" s="14"/>
      <c r="N10" s="14"/>
      <c r="O10" s="14"/>
      <c r="P10" s="14"/>
      <c r="Q10" s="14"/>
      <c r="R10" s="14"/>
      <c r="S10" s="14">
        <f t="shared" si="0"/>
        <v>0</v>
      </c>
      <c r="T10" s="14">
        <f t="shared" si="1"/>
        <v>1</v>
      </c>
      <c r="U10" s="14">
        <f t="shared" si="2"/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41"/>
      <c r="AB10" s="41"/>
      <c r="AC10" s="41"/>
      <c r="AD10" s="14">
        <v>8889417877</v>
      </c>
    </row>
    <row r="11" spans="1:30" ht="19.5" customHeight="1">
      <c r="A11" s="14">
        <v>6</v>
      </c>
      <c r="B11" s="14">
        <v>2906</v>
      </c>
      <c r="C11" s="14" t="s">
        <v>226</v>
      </c>
      <c r="D11" s="15" t="s">
        <v>323</v>
      </c>
      <c r="E11" s="15" t="s">
        <v>324</v>
      </c>
      <c r="F11" s="16" t="s">
        <v>325</v>
      </c>
      <c r="G11" s="14" t="s">
        <v>326</v>
      </c>
      <c r="H11" s="14" t="s">
        <v>9</v>
      </c>
      <c r="I11" s="14" t="s">
        <v>139</v>
      </c>
      <c r="J11" s="49">
        <v>0.5505</v>
      </c>
      <c r="K11" s="14"/>
      <c r="L11" s="14">
        <v>1</v>
      </c>
      <c r="M11" s="14"/>
      <c r="N11" s="14"/>
      <c r="O11" s="14"/>
      <c r="P11" s="14"/>
      <c r="Q11" s="14"/>
      <c r="R11" s="14"/>
      <c r="S11" s="14">
        <f t="shared" si="0"/>
        <v>0</v>
      </c>
      <c r="T11" s="14">
        <f t="shared" si="1"/>
        <v>1</v>
      </c>
      <c r="U11" s="14">
        <f t="shared" si="2"/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41"/>
      <c r="AB11" s="41"/>
      <c r="AC11" s="41"/>
      <c r="AD11" s="14">
        <v>8223976119</v>
      </c>
    </row>
    <row r="12" spans="1:30" ht="19.5" customHeight="1">
      <c r="A12" s="14">
        <v>7</v>
      </c>
      <c r="B12" s="14">
        <v>2907</v>
      </c>
      <c r="C12" s="14" t="s">
        <v>226</v>
      </c>
      <c r="D12" s="15" t="s">
        <v>327</v>
      </c>
      <c r="E12" s="15" t="s">
        <v>328</v>
      </c>
      <c r="F12" s="16" t="s">
        <v>329</v>
      </c>
      <c r="G12" s="14" t="s">
        <v>330</v>
      </c>
      <c r="H12" s="14" t="s">
        <v>11</v>
      </c>
      <c r="I12" s="14" t="s">
        <v>139</v>
      </c>
      <c r="J12" s="50">
        <v>0.45</v>
      </c>
      <c r="K12" s="14"/>
      <c r="L12" s="14"/>
      <c r="M12" s="14"/>
      <c r="N12" s="14"/>
      <c r="O12" s="14"/>
      <c r="P12" s="14">
        <v>1</v>
      </c>
      <c r="Q12" s="14"/>
      <c r="R12" s="14"/>
      <c r="S12" s="14">
        <f t="shared" si="0"/>
        <v>0</v>
      </c>
      <c r="T12" s="14">
        <f t="shared" si="1"/>
        <v>1</v>
      </c>
      <c r="U12" s="14">
        <f t="shared" si="2"/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41"/>
      <c r="AB12" s="41"/>
      <c r="AC12" s="41"/>
      <c r="AD12" s="14">
        <v>8719824431</v>
      </c>
    </row>
    <row r="13" spans="1:30" ht="19.5" customHeight="1">
      <c r="A13" s="14">
        <v>8</v>
      </c>
      <c r="B13" s="14">
        <v>2908</v>
      </c>
      <c r="C13" s="14" t="s">
        <v>227</v>
      </c>
      <c r="D13" s="15" t="s">
        <v>111</v>
      </c>
      <c r="E13" s="15" t="s">
        <v>302</v>
      </c>
      <c r="F13" s="16" t="s">
        <v>331</v>
      </c>
      <c r="G13" s="14" t="s">
        <v>332</v>
      </c>
      <c r="H13" s="14" t="s">
        <v>9</v>
      </c>
      <c r="I13" s="14" t="s">
        <v>139</v>
      </c>
      <c r="J13" s="49">
        <v>0.5075</v>
      </c>
      <c r="K13" s="14"/>
      <c r="L13" s="14">
        <v>1</v>
      </c>
      <c r="M13" s="14"/>
      <c r="N13" s="14"/>
      <c r="O13" s="14"/>
      <c r="P13" s="14"/>
      <c r="Q13" s="14"/>
      <c r="R13" s="14"/>
      <c r="S13" s="14">
        <f t="shared" si="0"/>
        <v>0</v>
      </c>
      <c r="T13" s="14">
        <f t="shared" si="1"/>
        <v>1</v>
      </c>
      <c r="U13" s="14">
        <f t="shared" si="2"/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41"/>
      <c r="AB13" s="41"/>
      <c r="AC13" s="41"/>
      <c r="AD13" s="14">
        <v>7024894993</v>
      </c>
    </row>
    <row r="14" spans="1:30" ht="19.5" customHeight="1">
      <c r="A14" s="14">
        <v>9</v>
      </c>
      <c r="B14" s="14">
        <v>2909</v>
      </c>
      <c r="C14" s="14" t="s">
        <v>227</v>
      </c>
      <c r="D14" s="15" t="s">
        <v>333</v>
      </c>
      <c r="E14" s="15" t="s">
        <v>228</v>
      </c>
      <c r="F14" s="16" t="s">
        <v>334</v>
      </c>
      <c r="G14" s="14" t="s">
        <v>335</v>
      </c>
      <c r="H14" s="14" t="s">
        <v>11</v>
      </c>
      <c r="I14" s="14" t="s">
        <v>139</v>
      </c>
      <c r="J14" s="49">
        <v>0.4875</v>
      </c>
      <c r="K14" s="14"/>
      <c r="L14" s="14"/>
      <c r="M14" s="14"/>
      <c r="N14" s="14"/>
      <c r="O14" s="14"/>
      <c r="P14" s="14">
        <v>1</v>
      </c>
      <c r="Q14" s="14"/>
      <c r="R14" s="14"/>
      <c r="S14" s="14">
        <f t="shared" si="0"/>
        <v>0</v>
      </c>
      <c r="T14" s="14">
        <f t="shared" si="1"/>
        <v>1</v>
      </c>
      <c r="U14" s="14">
        <f t="shared" si="2"/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41"/>
      <c r="AB14" s="41"/>
      <c r="AC14" s="41"/>
      <c r="AD14" s="14">
        <v>9755858964</v>
      </c>
    </row>
    <row r="15" spans="1:30" ht="19.5" customHeight="1">
      <c r="A15" s="14">
        <v>10</v>
      </c>
      <c r="B15" s="14">
        <v>2910</v>
      </c>
      <c r="C15" s="14" t="s">
        <v>304</v>
      </c>
      <c r="D15" s="15" t="s">
        <v>336</v>
      </c>
      <c r="E15" s="15" t="s">
        <v>337</v>
      </c>
      <c r="F15" s="16" t="s">
        <v>303</v>
      </c>
      <c r="G15" s="14" t="s">
        <v>338</v>
      </c>
      <c r="H15" s="14" t="s">
        <v>11</v>
      </c>
      <c r="I15" s="14" t="s">
        <v>139</v>
      </c>
      <c r="J15" s="49">
        <v>0.55</v>
      </c>
      <c r="K15" s="14"/>
      <c r="L15" s="14"/>
      <c r="M15" s="14"/>
      <c r="N15" s="14"/>
      <c r="O15" s="14"/>
      <c r="P15" s="14">
        <v>1</v>
      </c>
      <c r="Q15" s="14"/>
      <c r="R15" s="14"/>
      <c r="S15" s="14">
        <f>SUM(K15+M15+O15+Q15)</f>
        <v>0</v>
      </c>
      <c r="T15" s="14">
        <f>SUM(L15+N15+P15+R15)</f>
        <v>1</v>
      </c>
      <c r="U15" s="14">
        <f>SUM(S15:T15)</f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41"/>
      <c r="AB15" s="41"/>
      <c r="AC15" s="41"/>
      <c r="AD15" s="14">
        <v>8817377323</v>
      </c>
    </row>
    <row r="16" spans="1:30" ht="19.5" customHeight="1">
      <c r="A16" s="14">
        <v>11</v>
      </c>
      <c r="B16" s="14">
        <v>2911</v>
      </c>
      <c r="C16" s="14" t="s">
        <v>304</v>
      </c>
      <c r="D16" s="15" t="s">
        <v>339</v>
      </c>
      <c r="E16" s="15" t="s">
        <v>109</v>
      </c>
      <c r="F16" s="16" t="s">
        <v>340</v>
      </c>
      <c r="G16" s="14" t="s">
        <v>341</v>
      </c>
      <c r="H16" s="14" t="s">
        <v>11</v>
      </c>
      <c r="I16" s="14" t="s">
        <v>139</v>
      </c>
      <c r="J16" s="49">
        <v>0.4505</v>
      </c>
      <c r="K16" s="14"/>
      <c r="L16" s="14"/>
      <c r="M16" s="14"/>
      <c r="N16" s="14"/>
      <c r="O16" s="14"/>
      <c r="P16" s="14">
        <v>1</v>
      </c>
      <c r="Q16" s="14"/>
      <c r="R16" s="14"/>
      <c r="S16" s="14">
        <f>SUM(K16+M16+O16+Q16)</f>
        <v>0</v>
      </c>
      <c r="T16" s="14">
        <f>SUM(L16+N16+P16+R16)</f>
        <v>1</v>
      </c>
      <c r="U16" s="14">
        <f>SUM(S16:T16)</f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41"/>
      <c r="AB16" s="41"/>
      <c r="AC16" s="41"/>
      <c r="AD16" s="14">
        <v>7748892057</v>
      </c>
    </row>
    <row r="17" spans="1:30" s="3" customFormat="1" ht="12.75">
      <c r="A17" s="14"/>
      <c r="B17" s="14"/>
      <c r="C17" s="16"/>
      <c r="D17" s="15" t="s">
        <v>14</v>
      </c>
      <c r="E17" s="15"/>
      <c r="F17" s="16"/>
      <c r="G17" s="14"/>
      <c r="H17" s="14"/>
      <c r="I17" s="14"/>
      <c r="J17" s="14"/>
      <c r="K17" s="14"/>
      <c r="L17" s="14">
        <f>SUM(L6:L16)</f>
        <v>3</v>
      </c>
      <c r="M17" s="14"/>
      <c r="N17" s="14"/>
      <c r="O17" s="14">
        <f>SUM(O6:O16)</f>
        <v>1</v>
      </c>
      <c r="P17" s="14">
        <f>SUM(P6:P16)</f>
        <v>7</v>
      </c>
      <c r="Q17" s="14"/>
      <c r="R17" s="14"/>
      <c r="S17" s="14">
        <f aca="true" t="shared" si="3" ref="S17:Z17">SUM(S6:S16)</f>
        <v>1</v>
      </c>
      <c r="T17" s="14">
        <f t="shared" si="3"/>
        <v>10</v>
      </c>
      <c r="U17" s="14">
        <f t="shared" si="3"/>
        <v>11</v>
      </c>
      <c r="V17" s="14">
        <f t="shared" si="3"/>
        <v>11</v>
      </c>
      <c r="W17" s="14">
        <f t="shared" si="3"/>
        <v>11</v>
      </c>
      <c r="X17" s="14">
        <f t="shared" si="3"/>
        <v>11</v>
      </c>
      <c r="Y17" s="14">
        <f t="shared" si="3"/>
        <v>11</v>
      </c>
      <c r="Z17" s="14">
        <f t="shared" si="3"/>
        <v>11</v>
      </c>
      <c r="AA17" s="14"/>
      <c r="AB17" s="14"/>
      <c r="AC17" s="14"/>
      <c r="AD17" s="14"/>
    </row>
    <row r="18" spans="4:30" ht="12.75">
      <c r="D18" s="1"/>
      <c r="E18" s="1"/>
      <c r="AD18" s="1"/>
    </row>
    <row r="19" spans="4:30" ht="12.75">
      <c r="D19" s="1"/>
      <c r="E19" s="1"/>
      <c r="AD19" s="1"/>
    </row>
    <row r="20" spans="4:30" ht="12.75">
      <c r="D20" s="1"/>
      <c r="E20" s="1"/>
      <c r="AD20" s="1"/>
    </row>
    <row r="21" spans="4:30" ht="12.75">
      <c r="D21" s="1"/>
      <c r="E21" s="1"/>
      <c r="AD21" s="1"/>
    </row>
    <row r="22" spans="4:30" ht="12.75">
      <c r="D22" s="1"/>
      <c r="E22" s="1"/>
      <c r="AD22" s="1"/>
    </row>
    <row r="23" spans="4:30" ht="12.75">
      <c r="D23" s="1"/>
      <c r="E23" s="1"/>
      <c r="AD23" s="1"/>
    </row>
    <row r="24" spans="4:30" ht="12.75">
      <c r="D24" s="1"/>
      <c r="E24" s="1"/>
      <c r="AD24" s="1"/>
    </row>
    <row r="25" spans="4:30" ht="12.75">
      <c r="D25" s="1"/>
      <c r="E25" s="1"/>
      <c r="AD25" s="1"/>
    </row>
    <row r="26" spans="4:30" ht="12.75">
      <c r="D26" s="1"/>
      <c r="E26" s="1"/>
      <c r="AD26" s="1"/>
    </row>
    <row r="27" spans="4:30" ht="12.75">
      <c r="D27" s="1"/>
      <c r="E27" s="1"/>
      <c r="AD27" s="1"/>
    </row>
    <row r="28" spans="4:30" ht="12.75">
      <c r="D28" s="1"/>
      <c r="E28" s="1"/>
      <c r="AD28" s="1"/>
    </row>
    <row r="29" spans="4:30" ht="12.75">
      <c r="D29" s="1"/>
      <c r="E29" s="1"/>
      <c r="AD29" s="1"/>
    </row>
    <row r="30" spans="4:30" ht="12.75">
      <c r="D30" s="1"/>
      <c r="E30" s="1"/>
      <c r="AD30" s="1"/>
    </row>
    <row r="31" spans="4:30" ht="12.75">
      <c r="D31" s="1"/>
      <c r="E31" s="1"/>
      <c r="AD31" s="1"/>
    </row>
    <row r="32" spans="4:30" ht="12.75">
      <c r="D32" s="1"/>
      <c r="E32" s="1"/>
      <c r="AD32" s="1"/>
    </row>
    <row r="33" spans="4:30" ht="12.75">
      <c r="D33" s="1"/>
      <c r="E33" s="1"/>
      <c r="AD33" s="1"/>
    </row>
    <row r="34" spans="4:30" ht="12.75">
      <c r="D34" s="1"/>
      <c r="E34" s="1"/>
      <c r="AD34" s="1"/>
    </row>
    <row r="35" spans="4:30" ht="12.75">
      <c r="D35" s="1"/>
      <c r="E35" s="1"/>
      <c r="AD35" s="1"/>
    </row>
    <row r="36" spans="4:30" ht="12.75">
      <c r="D36" s="1"/>
      <c r="E36" s="1"/>
      <c r="AD36" s="1"/>
    </row>
    <row r="37" spans="4:30" ht="12.75">
      <c r="D37" s="1"/>
      <c r="E37" s="1"/>
      <c r="AD37" s="1"/>
    </row>
    <row r="38" spans="4:30" ht="12.75">
      <c r="D38" s="1"/>
      <c r="E38" s="1"/>
      <c r="AD38" s="1"/>
    </row>
    <row r="39" spans="4:30" ht="12.75">
      <c r="D39" s="1"/>
      <c r="E39" s="1"/>
      <c r="AD39" s="1"/>
    </row>
    <row r="40" spans="4:30" ht="12.75">
      <c r="D40" s="1"/>
      <c r="E40" s="1"/>
      <c r="AD40" s="1"/>
    </row>
    <row r="41" spans="4:30" ht="12.75">
      <c r="D41" s="1"/>
      <c r="E41" s="1"/>
      <c r="AD41" s="1"/>
    </row>
    <row r="42" spans="4:30" ht="12.75">
      <c r="D42" s="1"/>
      <c r="E42" s="1"/>
      <c r="AD42" s="1"/>
    </row>
    <row r="43" spans="4:30" ht="12.75">
      <c r="D43" s="1"/>
      <c r="E43" s="1"/>
      <c r="AD43" s="1"/>
    </row>
    <row r="44" spans="4:30" ht="12.75">
      <c r="D44" s="1"/>
      <c r="E44" s="1"/>
      <c r="AD44" s="1"/>
    </row>
    <row r="45" spans="4:30" ht="12.75">
      <c r="D45" s="1"/>
      <c r="E45" s="1"/>
      <c r="AD45" s="1"/>
    </row>
    <row r="46" spans="4:30" ht="12.75">
      <c r="D46" s="1"/>
      <c r="E46" s="1"/>
      <c r="AD46" s="1"/>
    </row>
    <row r="47" spans="4:30" ht="12.75">
      <c r="D47" s="1"/>
      <c r="E47" s="1"/>
      <c r="AD47" s="1"/>
    </row>
    <row r="48" spans="4:30" ht="12.75">
      <c r="D48" s="1"/>
      <c r="E48" s="1"/>
      <c r="AD48" s="1"/>
    </row>
    <row r="49" spans="4:30" ht="12.75">
      <c r="D49" s="1"/>
      <c r="E49" s="1"/>
      <c r="AD49" s="1"/>
    </row>
    <row r="50" spans="4:30" ht="12.75">
      <c r="D50" s="1"/>
      <c r="E50" s="1"/>
      <c r="AD50" s="1"/>
    </row>
    <row r="51" spans="4:30" ht="12.75">
      <c r="D51" s="1"/>
      <c r="E51" s="1"/>
      <c r="AD51" s="1"/>
    </row>
    <row r="52" spans="4:30" ht="12.75">
      <c r="D52" s="1"/>
      <c r="E52" s="1"/>
      <c r="AD52" s="1"/>
    </row>
    <row r="53" spans="4:30" ht="12.75">
      <c r="D53" s="1"/>
      <c r="E53" s="1"/>
      <c r="AD53" s="1"/>
    </row>
    <row r="54" spans="4:30" ht="12.75">
      <c r="D54" s="1"/>
      <c r="E54" s="1"/>
      <c r="AD54" s="1"/>
    </row>
    <row r="55" spans="4:30" ht="12.75">
      <c r="D55" s="1"/>
      <c r="E55" s="1"/>
      <c r="AD55" s="1"/>
    </row>
    <row r="56" spans="4:30" ht="12.75">
      <c r="D56" s="1"/>
      <c r="E56" s="1"/>
      <c r="AD56" s="1"/>
    </row>
    <row r="57" spans="4:30" ht="12.75">
      <c r="D57" s="1"/>
      <c r="E57" s="1"/>
      <c r="AD57" s="1"/>
    </row>
    <row r="58" spans="4:30" ht="12.75">
      <c r="D58" s="1"/>
      <c r="E58" s="1"/>
      <c r="AD58" s="1"/>
    </row>
    <row r="59" spans="4:30" ht="12.75">
      <c r="D59" s="1"/>
      <c r="E59" s="1"/>
      <c r="AD59" s="1"/>
    </row>
    <row r="60" spans="4:30" ht="12.75">
      <c r="D60" s="1"/>
      <c r="E60" s="1"/>
      <c r="AD60" s="1"/>
    </row>
    <row r="61" spans="4:30" ht="12.75">
      <c r="D61" s="1"/>
      <c r="E61" s="1"/>
      <c r="AD61" s="1"/>
    </row>
    <row r="62" spans="4:30" ht="12.75">
      <c r="D62" s="1"/>
      <c r="E62" s="1"/>
      <c r="AD62" s="1"/>
    </row>
    <row r="63" spans="4:30" ht="12.75">
      <c r="D63" s="1"/>
      <c r="E63" s="1"/>
      <c r="AD63" s="1"/>
    </row>
    <row r="64" spans="4:30" ht="12.75">
      <c r="D64" s="1"/>
      <c r="E64" s="1"/>
      <c r="AD64" s="1"/>
    </row>
    <row r="65" spans="4:30" ht="12.75">
      <c r="D65" s="1"/>
      <c r="E65" s="1"/>
      <c r="AD65" s="1"/>
    </row>
  </sheetData>
  <sheetProtection/>
  <mergeCells count="28">
    <mergeCell ref="A1:AD1"/>
    <mergeCell ref="A2:AD2"/>
    <mergeCell ref="G3:G5"/>
    <mergeCell ref="X4:X5"/>
    <mergeCell ref="Y4:Y5"/>
    <mergeCell ref="V3:AC3"/>
    <mergeCell ref="K4:L4"/>
    <mergeCell ref="Q4:R4"/>
    <mergeCell ref="S4:U4"/>
    <mergeCell ref="A3:A5"/>
    <mergeCell ref="M4:N4"/>
    <mergeCell ref="B3:B5"/>
    <mergeCell ref="C3:C5"/>
    <mergeCell ref="D3:D5"/>
    <mergeCell ref="E3:E5"/>
    <mergeCell ref="F3:F5"/>
    <mergeCell ref="H3:H5"/>
    <mergeCell ref="J3:J5"/>
    <mergeCell ref="O4:P4"/>
    <mergeCell ref="I3:I5"/>
    <mergeCell ref="K3:U3"/>
    <mergeCell ref="AD3:AD5"/>
    <mergeCell ref="V4:V5"/>
    <mergeCell ref="W4:W5"/>
    <mergeCell ref="AB4:AB5"/>
    <mergeCell ref="AC4:AC5"/>
    <mergeCell ref="Z4:Z5"/>
    <mergeCell ref="AA4:AA5"/>
  </mergeCells>
  <printOptions horizontalCentered="1"/>
  <pageMargins left="0.27" right="0.22" top="0.28" bottom="0.27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3">
      <selection activeCell="A1" sqref="A1:AD14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10.57421875" style="1" customWidth="1"/>
    <col min="4" max="4" width="27.140625" style="4" customWidth="1"/>
    <col min="5" max="5" width="28.140625" style="4" customWidth="1"/>
    <col min="6" max="6" width="11.57421875" style="1" customWidth="1"/>
    <col min="7" max="7" width="11.00390625" style="1" customWidth="1"/>
    <col min="8" max="8" width="6.8515625" style="1" customWidth="1"/>
    <col min="9" max="9" width="6.28125" style="1" customWidth="1"/>
    <col min="10" max="10" width="8.28125" style="1" customWidth="1"/>
    <col min="11" max="19" width="3.28125" style="1" bestFit="1" customWidth="1"/>
    <col min="20" max="21" width="3.57421875" style="1" customWidth="1"/>
    <col min="22" max="26" width="3.421875" style="1" customWidth="1"/>
    <col min="27" max="29" width="3.421875" style="1" hidden="1" customWidth="1"/>
    <col min="30" max="30" width="11.57421875" style="5" customWidth="1"/>
    <col min="31" max="31" width="10.7109375" style="1" customWidth="1"/>
    <col min="32" max="16384" width="9.140625" style="1" customWidth="1"/>
  </cols>
  <sheetData>
    <row r="1" spans="1:30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64.5" customHeight="1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s="2" customFormat="1" ht="16.5" customHeight="1">
      <c r="A3" s="56" t="s">
        <v>4</v>
      </c>
      <c r="B3" s="56" t="s">
        <v>16</v>
      </c>
      <c r="C3" s="56" t="s">
        <v>7</v>
      </c>
      <c r="D3" s="56" t="s">
        <v>5</v>
      </c>
      <c r="E3" s="56" t="s">
        <v>12</v>
      </c>
      <c r="F3" s="57" t="s">
        <v>6</v>
      </c>
      <c r="G3" s="57" t="s">
        <v>8</v>
      </c>
      <c r="H3" s="57" t="s">
        <v>51</v>
      </c>
      <c r="I3" s="57" t="s">
        <v>52</v>
      </c>
      <c r="J3" s="60" t="s">
        <v>161</v>
      </c>
      <c r="K3" s="65" t="s">
        <v>20</v>
      </c>
      <c r="L3" s="66"/>
      <c r="M3" s="66"/>
      <c r="N3" s="66"/>
      <c r="O3" s="66"/>
      <c r="P3" s="66"/>
      <c r="Q3" s="66"/>
      <c r="R3" s="66"/>
      <c r="S3" s="66"/>
      <c r="T3" s="66"/>
      <c r="U3" s="67"/>
      <c r="V3" s="56" t="s">
        <v>13</v>
      </c>
      <c r="W3" s="56"/>
      <c r="X3" s="56"/>
      <c r="Y3" s="56"/>
      <c r="Z3" s="56"/>
      <c r="AA3" s="56"/>
      <c r="AB3" s="56"/>
      <c r="AC3" s="56"/>
      <c r="AD3" s="70" t="s">
        <v>17</v>
      </c>
    </row>
    <row r="4" spans="1:30" s="2" customFormat="1" ht="16.5" customHeight="1">
      <c r="A4" s="56"/>
      <c r="B4" s="56"/>
      <c r="C4" s="56"/>
      <c r="D4" s="56"/>
      <c r="E4" s="56"/>
      <c r="F4" s="58"/>
      <c r="G4" s="58"/>
      <c r="H4" s="58"/>
      <c r="I4" s="58"/>
      <c r="J4" s="61"/>
      <c r="K4" s="56" t="s">
        <v>9</v>
      </c>
      <c r="L4" s="56"/>
      <c r="M4" s="56" t="s">
        <v>10</v>
      </c>
      <c r="N4" s="56"/>
      <c r="O4" s="56" t="s">
        <v>11</v>
      </c>
      <c r="P4" s="56"/>
      <c r="Q4" s="56" t="s">
        <v>15</v>
      </c>
      <c r="R4" s="56"/>
      <c r="S4" s="56" t="s">
        <v>14</v>
      </c>
      <c r="T4" s="56"/>
      <c r="U4" s="56"/>
      <c r="V4" s="69" t="s">
        <v>37</v>
      </c>
      <c r="W4" s="82" t="s">
        <v>38</v>
      </c>
      <c r="X4" s="69" t="s">
        <v>39</v>
      </c>
      <c r="Y4" s="69" t="s">
        <v>40</v>
      </c>
      <c r="Z4" s="69" t="s">
        <v>41</v>
      </c>
      <c r="AA4" s="69"/>
      <c r="AB4" s="69"/>
      <c r="AC4" s="69"/>
      <c r="AD4" s="71"/>
    </row>
    <row r="5" spans="1:30" s="2" customFormat="1" ht="95.25" customHeight="1">
      <c r="A5" s="56"/>
      <c r="B5" s="56"/>
      <c r="C5" s="56"/>
      <c r="D5" s="56"/>
      <c r="E5" s="56"/>
      <c r="F5" s="59"/>
      <c r="G5" s="59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69"/>
      <c r="W5" s="82"/>
      <c r="X5" s="69"/>
      <c r="Y5" s="69"/>
      <c r="Z5" s="69"/>
      <c r="AA5" s="69"/>
      <c r="AB5" s="69"/>
      <c r="AC5" s="69"/>
      <c r="AD5" s="72"/>
    </row>
    <row r="6" spans="1:30" s="3" customFormat="1" ht="21" customHeight="1">
      <c r="A6" s="25">
        <v>1</v>
      </c>
      <c r="B6" s="25">
        <v>2142</v>
      </c>
      <c r="C6" s="30" t="s">
        <v>399</v>
      </c>
      <c r="D6" s="25" t="s">
        <v>412</v>
      </c>
      <c r="E6" s="25" t="s">
        <v>413</v>
      </c>
      <c r="F6" s="30">
        <v>34083</v>
      </c>
      <c r="G6" s="23" t="s">
        <v>139</v>
      </c>
      <c r="H6" s="25" t="s">
        <v>11</v>
      </c>
      <c r="I6" s="23" t="s">
        <v>139</v>
      </c>
      <c r="J6" s="47">
        <v>0.5256</v>
      </c>
      <c r="K6" s="23"/>
      <c r="L6" s="23"/>
      <c r="M6" s="23"/>
      <c r="N6" s="23"/>
      <c r="O6" s="23">
        <v>1</v>
      </c>
      <c r="P6" s="23"/>
      <c r="Q6" s="23"/>
      <c r="R6" s="23"/>
      <c r="S6" s="23">
        <f aca="true" t="shared" si="0" ref="S6:T8">SUM(K6+M6+O6+Q6)</f>
        <v>1</v>
      </c>
      <c r="T6" s="23">
        <f t="shared" si="0"/>
        <v>0</v>
      </c>
      <c r="U6" s="23">
        <f aca="true" t="shared" si="1" ref="U6:U11">SUM(S6:T6)</f>
        <v>1</v>
      </c>
      <c r="V6" s="23">
        <v>1</v>
      </c>
      <c r="W6" s="23">
        <v>1</v>
      </c>
      <c r="X6" s="23">
        <v>1</v>
      </c>
      <c r="Y6" s="23">
        <v>1</v>
      </c>
      <c r="Z6" s="23">
        <v>1</v>
      </c>
      <c r="AA6" s="23"/>
      <c r="AB6" s="23"/>
      <c r="AC6" s="23"/>
      <c r="AD6" s="25">
        <v>7587117930</v>
      </c>
    </row>
    <row r="7" spans="1:30" s="3" customFormat="1" ht="21" customHeight="1">
      <c r="A7" s="25">
        <v>2</v>
      </c>
      <c r="B7" s="25">
        <v>2143</v>
      </c>
      <c r="C7" s="30" t="s">
        <v>399</v>
      </c>
      <c r="D7" s="25" t="s">
        <v>414</v>
      </c>
      <c r="E7" s="25" t="s">
        <v>415</v>
      </c>
      <c r="F7" s="30">
        <v>34947</v>
      </c>
      <c r="G7" s="23" t="s">
        <v>139</v>
      </c>
      <c r="H7" s="25" t="s">
        <v>11</v>
      </c>
      <c r="I7" s="23" t="s">
        <v>139</v>
      </c>
      <c r="J7" s="47">
        <v>0.5072</v>
      </c>
      <c r="K7" s="23"/>
      <c r="L7" s="23"/>
      <c r="M7" s="23"/>
      <c r="N7" s="23"/>
      <c r="O7" s="23"/>
      <c r="P7" s="23">
        <v>1</v>
      </c>
      <c r="Q7" s="23"/>
      <c r="R7" s="23"/>
      <c r="S7" s="23">
        <f t="shared" si="0"/>
        <v>0</v>
      </c>
      <c r="T7" s="23">
        <f t="shared" si="0"/>
        <v>1</v>
      </c>
      <c r="U7" s="23">
        <f t="shared" si="1"/>
        <v>1</v>
      </c>
      <c r="V7" s="23">
        <v>1</v>
      </c>
      <c r="W7" s="23">
        <v>1</v>
      </c>
      <c r="X7" s="23">
        <v>1</v>
      </c>
      <c r="Y7" s="23">
        <v>1</v>
      </c>
      <c r="Z7" s="23">
        <v>1</v>
      </c>
      <c r="AA7" s="23"/>
      <c r="AB7" s="23"/>
      <c r="AC7" s="23"/>
      <c r="AD7" s="25">
        <v>8435269995</v>
      </c>
    </row>
    <row r="8" spans="1:30" s="3" customFormat="1" ht="21" customHeight="1">
      <c r="A8" s="25">
        <v>3</v>
      </c>
      <c r="B8" s="25">
        <v>2144</v>
      </c>
      <c r="C8" s="30" t="s">
        <v>399</v>
      </c>
      <c r="D8" s="25" t="s">
        <v>416</v>
      </c>
      <c r="E8" s="25" t="s">
        <v>417</v>
      </c>
      <c r="F8" s="30">
        <v>35194</v>
      </c>
      <c r="G8" s="23" t="s">
        <v>139</v>
      </c>
      <c r="H8" s="25" t="s">
        <v>15</v>
      </c>
      <c r="I8" s="23" t="s">
        <v>139</v>
      </c>
      <c r="J8" s="47">
        <v>0.5117</v>
      </c>
      <c r="K8" s="23"/>
      <c r="L8" s="23"/>
      <c r="M8" s="23"/>
      <c r="N8" s="23"/>
      <c r="O8" s="23"/>
      <c r="P8" s="23"/>
      <c r="Q8" s="23"/>
      <c r="R8" s="23">
        <v>1</v>
      </c>
      <c r="S8" s="23">
        <f t="shared" si="0"/>
        <v>0</v>
      </c>
      <c r="T8" s="23">
        <f t="shared" si="0"/>
        <v>1</v>
      </c>
      <c r="U8" s="23">
        <f t="shared" si="1"/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/>
      <c r="AB8" s="23"/>
      <c r="AC8" s="23"/>
      <c r="AD8" s="25">
        <v>9907168341</v>
      </c>
    </row>
    <row r="9" spans="1:30" s="3" customFormat="1" ht="21" customHeight="1">
      <c r="A9" s="25">
        <v>4</v>
      </c>
      <c r="B9" s="25">
        <v>2145</v>
      </c>
      <c r="C9" s="30" t="s">
        <v>418</v>
      </c>
      <c r="D9" s="25" t="s">
        <v>419</v>
      </c>
      <c r="E9" s="25" t="s">
        <v>420</v>
      </c>
      <c r="F9" s="30">
        <v>34389</v>
      </c>
      <c r="G9" s="23" t="s">
        <v>139</v>
      </c>
      <c r="H9" s="25" t="s">
        <v>11</v>
      </c>
      <c r="I9" s="23" t="s">
        <v>139</v>
      </c>
      <c r="J9" s="47">
        <v>0.486</v>
      </c>
      <c r="K9" s="23"/>
      <c r="L9" s="23"/>
      <c r="M9" s="23"/>
      <c r="N9" s="23"/>
      <c r="O9" s="23"/>
      <c r="P9" s="23">
        <v>1</v>
      </c>
      <c r="Q9" s="23"/>
      <c r="R9" s="23"/>
      <c r="S9" s="23">
        <f aca="true" t="shared" si="2" ref="S9:T11">SUM(K9+M9+O9+Q9)</f>
        <v>0</v>
      </c>
      <c r="T9" s="23">
        <f t="shared" si="2"/>
        <v>1</v>
      </c>
      <c r="U9" s="23">
        <f t="shared" si="1"/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/>
      <c r="AB9" s="23"/>
      <c r="AC9" s="23"/>
      <c r="AD9" s="25">
        <v>9770350268</v>
      </c>
    </row>
    <row r="10" spans="1:30" s="3" customFormat="1" ht="21" customHeight="1">
      <c r="A10" s="25">
        <v>5</v>
      </c>
      <c r="B10" s="25">
        <v>2146</v>
      </c>
      <c r="C10" s="30" t="s">
        <v>418</v>
      </c>
      <c r="D10" s="25" t="s">
        <v>421</v>
      </c>
      <c r="E10" s="25" t="s">
        <v>422</v>
      </c>
      <c r="F10" s="30">
        <v>35009</v>
      </c>
      <c r="G10" s="23" t="s">
        <v>139</v>
      </c>
      <c r="H10" s="25" t="s">
        <v>11</v>
      </c>
      <c r="I10" s="23" t="s">
        <v>139</v>
      </c>
      <c r="J10" s="47">
        <v>0.5044</v>
      </c>
      <c r="K10" s="23"/>
      <c r="L10" s="23"/>
      <c r="M10" s="23"/>
      <c r="N10" s="23"/>
      <c r="O10" s="23"/>
      <c r="P10" s="23">
        <v>1</v>
      </c>
      <c r="Q10" s="23"/>
      <c r="R10" s="23"/>
      <c r="S10" s="23">
        <f t="shared" si="2"/>
        <v>0</v>
      </c>
      <c r="T10" s="23">
        <f t="shared" si="2"/>
        <v>1</v>
      </c>
      <c r="U10" s="23">
        <f t="shared" si="1"/>
        <v>1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3"/>
      <c r="AB10" s="23"/>
      <c r="AC10" s="23"/>
      <c r="AD10" s="25">
        <v>9098994746</v>
      </c>
    </row>
    <row r="11" spans="1:30" s="3" customFormat="1" ht="21" customHeight="1">
      <c r="A11" s="25">
        <v>6</v>
      </c>
      <c r="B11" s="25">
        <v>2147</v>
      </c>
      <c r="C11" s="30" t="s">
        <v>454</v>
      </c>
      <c r="D11" s="25" t="s">
        <v>477</v>
      </c>
      <c r="E11" s="25" t="s">
        <v>478</v>
      </c>
      <c r="F11" s="30">
        <v>34300</v>
      </c>
      <c r="G11" s="23" t="s">
        <v>139</v>
      </c>
      <c r="H11" s="25" t="s">
        <v>11</v>
      </c>
      <c r="I11" s="23" t="s">
        <v>139</v>
      </c>
      <c r="J11" s="47">
        <v>0.6533</v>
      </c>
      <c r="K11" s="23"/>
      <c r="L11" s="23"/>
      <c r="M11" s="23"/>
      <c r="N11" s="23"/>
      <c r="O11" s="23"/>
      <c r="P11" s="23">
        <v>1</v>
      </c>
      <c r="Q11" s="23"/>
      <c r="R11" s="23"/>
      <c r="S11" s="23">
        <f t="shared" si="2"/>
        <v>0</v>
      </c>
      <c r="T11" s="23">
        <f t="shared" si="2"/>
        <v>1</v>
      </c>
      <c r="U11" s="23">
        <f t="shared" si="1"/>
        <v>1</v>
      </c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3"/>
      <c r="AB11" s="23"/>
      <c r="AC11" s="23"/>
      <c r="AD11" s="25">
        <v>8463054683</v>
      </c>
    </row>
    <row r="12" spans="1:30" s="3" customFormat="1" ht="21" customHeight="1">
      <c r="A12" s="25">
        <v>7</v>
      </c>
      <c r="B12" s="25">
        <v>2148</v>
      </c>
      <c r="C12" s="30" t="s">
        <v>489</v>
      </c>
      <c r="D12" s="25" t="s">
        <v>494</v>
      </c>
      <c r="E12" s="25" t="s">
        <v>495</v>
      </c>
      <c r="F12" s="30">
        <v>34469</v>
      </c>
      <c r="G12" s="23" t="s">
        <v>139</v>
      </c>
      <c r="H12" s="25" t="s">
        <v>11</v>
      </c>
      <c r="I12" s="23" t="s">
        <v>139</v>
      </c>
      <c r="J12" s="47">
        <v>0.5122</v>
      </c>
      <c r="K12" s="23"/>
      <c r="L12" s="23"/>
      <c r="M12" s="23"/>
      <c r="N12" s="23"/>
      <c r="O12" s="23">
        <v>1</v>
      </c>
      <c r="P12" s="23"/>
      <c r="Q12" s="23"/>
      <c r="R12" s="23"/>
      <c r="S12" s="23">
        <f>SUM(K12+M12+O12+Q12)</f>
        <v>1</v>
      </c>
      <c r="T12" s="23">
        <f>SUM(L12+N12+P12+R12)</f>
        <v>0</v>
      </c>
      <c r="U12" s="23">
        <f>SUM(S12:T12)</f>
        <v>1</v>
      </c>
      <c r="V12" s="23">
        <v>1</v>
      </c>
      <c r="W12" s="23">
        <v>1</v>
      </c>
      <c r="X12" s="23">
        <v>1</v>
      </c>
      <c r="Y12" s="23">
        <v>1</v>
      </c>
      <c r="Z12" s="23">
        <v>1</v>
      </c>
      <c r="AA12" s="23"/>
      <c r="AB12" s="23"/>
      <c r="AC12" s="23"/>
      <c r="AD12" s="25">
        <v>9174255399</v>
      </c>
    </row>
    <row r="13" spans="1:30" s="3" customFormat="1" ht="21" customHeight="1">
      <c r="A13" s="25">
        <v>8</v>
      </c>
      <c r="B13" s="25">
        <v>2149</v>
      </c>
      <c r="C13" s="30" t="s">
        <v>505</v>
      </c>
      <c r="D13" s="25" t="s">
        <v>120</v>
      </c>
      <c r="E13" s="25" t="s">
        <v>506</v>
      </c>
      <c r="F13" s="30">
        <v>34890</v>
      </c>
      <c r="G13" s="23" t="s">
        <v>139</v>
      </c>
      <c r="H13" s="25" t="s">
        <v>11</v>
      </c>
      <c r="I13" s="23" t="s">
        <v>139</v>
      </c>
      <c r="J13" s="47">
        <v>0.4767</v>
      </c>
      <c r="K13" s="23"/>
      <c r="L13" s="23"/>
      <c r="M13" s="23"/>
      <c r="N13" s="23"/>
      <c r="O13" s="23"/>
      <c r="P13" s="23">
        <v>1</v>
      </c>
      <c r="Q13" s="23"/>
      <c r="R13" s="23"/>
      <c r="S13" s="23">
        <f>SUM(K13+M13+O13+Q13)</f>
        <v>0</v>
      </c>
      <c r="T13" s="23">
        <f>SUM(L13+N13+P13+R13)</f>
        <v>1</v>
      </c>
      <c r="U13" s="23">
        <f>SUM(S13:T13)</f>
        <v>1</v>
      </c>
      <c r="V13" s="23">
        <v>1</v>
      </c>
      <c r="W13" s="23">
        <v>1</v>
      </c>
      <c r="X13" s="23">
        <v>1</v>
      </c>
      <c r="Y13" s="23">
        <v>1</v>
      </c>
      <c r="Z13" s="23">
        <v>1</v>
      </c>
      <c r="AA13" s="23"/>
      <c r="AB13" s="23"/>
      <c r="AC13" s="23"/>
      <c r="AD13" s="25">
        <v>8109169806</v>
      </c>
    </row>
    <row r="14" spans="1:30" ht="20.25" customHeight="1">
      <c r="A14" s="25"/>
      <c r="B14" s="25"/>
      <c r="C14" s="25"/>
      <c r="D14" s="15" t="s">
        <v>14</v>
      </c>
      <c r="E14" s="25"/>
      <c r="F14" s="25"/>
      <c r="G14" s="25"/>
      <c r="H14" s="25"/>
      <c r="I14" s="23"/>
      <c r="J14" s="14"/>
      <c r="K14" s="23">
        <f aca="true" t="shared" si="3" ref="K14:Z14">SUM(K6:K13)</f>
        <v>0</v>
      </c>
      <c r="L14" s="23">
        <f t="shared" si="3"/>
        <v>0</v>
      </c>
      <c r="M14" s="23">
        <f t="shared" si="3"/>
        <v>0</v>
      </c>
      <c r="N14" s="23">
        <f t="shared" si="3"/>
        <v>0</v>
      </c>
      <c r="O14" s="23">
        <f t="shared" si="3"/>
        <v>2</v>
      </c>
      <c r="P14" s="23">
        <f t="shared" si="3"/>
        <v>5</v>
      </c>
      <c r="Q14" s="23">
        <f t="shared" si="3"/>
        <v>0</v>
      </c>
      <c r="R14" s="23">
        <f t="shared" si="3"/>
        <v>1</v>
      </c>
      <c r="S14" s="23">
        <f t="shared" si="3"/>
        <v>2</v>
      </c>
      <c r="T14" s="23">
        <f t="shared" si="3"/>
        <v>6</v>
      </c>
      <c r="U14" s="23">
        <f t="shared" si="3"/>
        <v>8</v>
      </c>
      <c r="V14" s="23">
        <f t="shared" si="3"/>
        <v>8</v>
      </c>
      <c r="W14" s="23">
        <f t="shared" si="3"/>
        <v>8</v>
      </c>
      <c r="X14" s="23">
        <f t="shared" si="3"/>
        <v>8</v>
      </c>
      <c r="Y14" s="23">
        <f t="shared" si="3"/>
        <v>8</v>
      </c>
      <c r="Z14" s="23">
        <f t="shared" si="3"/>
        <v>8</v>
      </c>
      <c r="AA14" s="23"/>
      <c r="AB14" s="23"/>
      <c r="AC14" s="23"/>
      <c r="AD14" s="25"/>
    </row>
    <row r="15" spans="4:30" ht="12.75">
      <c r="D15" s="1"/>
      <c r="E15" s="1"/>
      <c r="AD15" s="1"/>
    </row>
    <row r="16" spans="4:30" ht="12.75">
      <c r="D16" s="1"/>
      <c r="E16" s="1"/>
      <c r="AD16" s="1"/>
    </row>
    <row r="17" spans="4:30" ht="12.75">
      <c r="D17" s="1"/>
      <c r="E17" s="1"/>
      <c r="AD17" s="1"/>
    </row>
    <row r="18" spans="4:30" ht="12.75">
      <c r="D18" s="1"/>
      <c r="E18" s="1"/>
      <c r="AD18" s="1"/>
    </row>
    <row r="19" spans="4:30" ht="12.75">
      <c r="D19" s="1"/>
      <c r="E19" s="1"/>
      <c r="AD19" s="1"/>
    </row>
    <row r="20" spans="4:30" ht="12.75">
      <c r="D20" s="1"/>
      <c r="E20" s="1"/>
      <c r="AD20" s="1"/>
    </row>
    <row r="21" spans="4:30" ht="12.75">
      <c r="D21" s="1"/>
      <c r="E21" s="1"/>
      <c r="AD21" s="1"/>
    </row>
    <row r="22" spans="4:30" ht="12.75">
      <c r="D22" s="1"/>
      <c r="E22" s="1"/>
      <c r="AD22" s="1"/>
    </row>
    <row r="23" spans="4:30" ht="12.75">
      <c r="D23" s="1"/>
      <c r="E23" s="1"/>
      <c r="AD23" s="1"/>
    </row>
    <row r="24" spans="4:30" ht="12.75">
      <c r="D24" s="1"/>
      <c r="E24" s="1"/>
      <c r="AD24" s="1"/>
    </row>
    <row r="25" spans="4:30" ht="12.75">
      <c r="D25" s="1"/>
      <c r="E25" s="1"/>
      <c r="AD25" s="1"/>
    </row>
    <row r="26" spans="4:30" ht="12.75">
      <c r="D26" s="1"/>
      <c r="E26" s="1"/>
      <c r="AD26" s="1"/>
    </row>
    <row r="27" spans="4:30" ht="12.75">
      <c r="D27" s="1"/>
      <c r="E27" s="1"/>
      <c r="AD27" s="1"/>
    </row>
    <row r="28" spans="4:30" ht="12.75">
      <c r="D28" s="1"/>
      <c r="E28" s="1"/>
      <c r="AD28" s="1"/>
    </row>
    <row r="29" spans="4:30" ht="12.75">
      <c r="D29" s="1"/>
      <c r="E29" s="1"/>
      <c r="AD29" s="1"/>
    </row>
    <row r="30" spans="4:30" ht="12.75">
      <c r="D30" s="1"/>
      <c r="E30" s="1"/>
      <c r="AD30" s="1"/>
    </row>
    <row r="31" spans="4:30" ht="12.75">
      <c r="D31" s="1"/>
      <c r="E31" s="1"/>
      <c r="AD31" s="1"/>
    </row>
  </sheetData>
  <sheetProtection/>
  <mergeCells count="28">
    <mergeCell ref="A1:AD1"/>
    <mergeCell ref="A2:AD2"/>
    <mergeCell ref="S4:U4"/>
    <mergeCell ref="Y4:Y5"/>
    <mergeCell ref="A3:A5"/>
    <mergeCell ref="B3:B5"/>
    <mergeCell ref="C3:C5"/>
    <mergeCell ref="D3:D5"/>
    <mergeCell ref="V4:V5"/>
    <mergeCell ref="Q4:R4"/>
    <mergeCell ref="Z4:Z5"/>
    <mergeCell ref="W4:W5"/>
    <mergeCell ref="E3:E5"/>
    <mergeCell ref="F3:F5"/>
    <mergeCell ref="G3:G5"/>
    <mergeCell ref="H3:H5"/>
    <mergeCell ref="I3:I5"/>
    <mergeCell ref="J3:J5"/>
    <mergeCell ref="AD3:AD5"/>
    <mergeCell ref="K3:U3"/>
    <mergeCell ref="AA4:AA5"/>
    <mergeCell ref="X4:X5"/>
    <mergeCell ref="AB4:AB5"/>
    <mergeCell ref="AC4:AC5"/>
    <mergeCell ref="V3:AC3"/>
    <mergeCell ref="K4:L4"/>
    <mergeCell ref="M4:N4"/>
    <mergeCell ref="O4:P4"/>
  </mergeCells>
  <printOptions horizontalCentered="1"/>
  <pageMargins left="0.24" right="0.21" top="0.24" bottom="0.22" header="0" footer="0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6">
      <selection activeCell="A1" sqref="A1:AA17"/>
    </sheetView>
  </sheetViews>
  <sheetFormatPr defaultColWidth="9.140625" defaultRowHeight="12.75"/>
  <cols>
    <col min="1" max="1" width="4.28125" style="1" bestFit="1" customWidth="1"/>
    <col min="2" max="2" width="5.57421875" style="1" customWidth="1"/>
    <col min="3" max="3" width="10.57421875" style="1" customWidth="1"/>
    <col min="4" max="4" width="32.140625" style="4" customWidth="1"/>
    <col min="5" max="5" width="27.57421875" style="4" customWidth="1"/>
    <col min="6" max="6" width="10.421875" style="1" customWidth="1"/>
    <col min="7" max="7" width="16.140625" style="1" customWidth="1"/>
    <col min="8" max="8" width="7.421875" style="1" customWidth="1"/>
    <col min="9" max="9" width="6.57421875" style="1" customWidth="1"/>
    <col min="10" max="10" width="8.28125" style="1" customWidth="1"/>
    <col min="11" max="26" width="3.421875" style="1" customWidth="1"/>
    <col min="27" max="27" width="14.57421875" style="5" customWidth="1"/>
    <col min="28" max="16384" width="9.140625" style="1" customWidth="1"/>
  </cols>
  <sheetData>
    <row r="1" spans="1:27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65.25" customHeight="1">
      <c r="A2" s="64" t="s">
        <v>151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s="2" customFormat="1" ht="16.5" customHeight="1">
      <c r="A3" s="56" t="s">
        <v>4</v>
      </c>
      <c r="B3" s="56" t="s">
        <v>16</v>
      </c>
      <c r="C3" s="56" t="s">
        <v>7</v>
      </c>
      <c r="D3" s="56" t="s">
        <v>5</v>
      </c>
      <c r="E3" s="56" t="s">
        <v>12</v>
      </c>
      <c r="F3" s="56" t="s">
        <v>6</v>
      </c>
      <c r="G3" s="56" t="s">
        <v>8</v>
      </c>
      <c r="H3" s="57" t="s">
        <v>51</v>
      </c>
      <c r="I3" s="57" t="s">
        <v>52</v>
      </c>
      <c r="J3" s="60" t="s">
        <v>161</v>
      </c>
      <c r="K3" s="65" t="s">
        <v>20</v>
      </c>
      <c r="L3" s="66"/>
      <c r="M3" s="66"/>
      <c r="N3" s="66"/>
      <c r="O3" s="66"/>
      <c r="P3" s="66"/>
      <c r="Q3" s="66"/>
      <c r="R3" s="66"/>
      <c r="S3" s="66"/>
      <c r="T3" s="66"/>
      <c r="U3" s="67"/>
      <c r="V3" s="65" t="s">
        <v>13</v>
      </c>
      <c r="W3" s="66"/>
      <c r="X3" s="66"/>
      <c r="Y3" s="66"/>
      <c r="Z3" s="66"/>
      <c r="AA3" s="70" t="s">
        <v>17</v>
      </c>
    </row>
    <row r="4" spans="1:27" s="2" customFormat="1" ht="24.75" customHeight="1">
      <c r="A4" s="56"/>
      <c r="B4" s="56"/>
      <c r="C4" s="56"/>
      <c r="D4" s="56"/>
      <c r="E4" s="56"/>
      <c r="F4" s="56"/>
      <c r="G4" s="56"/>
      <c r="H4" s="58"/>
      <c r="I4" s="58"/>
      <c r="J4" s="61"/>
      <c r="K4" s="56" t="s">
        <v>9</v>
      </c>
      <c r="L4" s="56"/>
      <c r="M4" s="56" t="s">
        <v>10</v>
      </c>
      <c r="N4" s="56"/>
      <c r="O4" s="56" t="s">
        <v>11</v>
      </c>
      <c r="P4" s="56"/>
      <c r="Q4" s="56" t="s">
        <v>15</v>
      </c>
      <c r="R4" s="56"/>
      <c r="S4" s="65" t="s">
        <v>14</v>
      </c>
      <c r="T4" s="66"/>
      <c r="U4" s="67"/>
      <c r="V4" s="69" t="s">
        <v>37</v>
      </c>
      <c r="W4" s="80" t="s">
        <v>38</v>
      </c>
      <c r="X4" s="69" t="s">
        <v>39</v>
      </c>
      <c r="Y4" s="69" t="s">
        <v>40</v>
      </c>
      <c r="Z4" s="69" t="s">
        <v>41</v>
      </c>
      <c r="AA4" s="71"/>
    </row>
    <row r="5" spans="1:27" s="2" customFormat="1" ht="106.5" customHeight="1">
      <c r="A5" s="56"/>
      <c r="B5" s="56"/>
      <c r="C5" s="56"/>
      <c r="D5" s="56"/>
      <c r="E5" s="56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69"/>
      <c r="W5" s="81"/>
      <c r="X5" s="69"/>
      <c r="Y5" s="69"/>
      <c r="Z5" s="69"/>
      <c r="AA5" s="72"/>
    </row>
    <row r="6" spans="1:27" ht="24" customHeight="1">
      <c r="A6" s="25">
        <v>1</v>
      </c>
      <c r="B6" s="44">
        <v>2236</v>
      </c>
      <c r="C6" s="45" t="s">
        <v>399</v>
      </c>
      <c r="D6" s="18" t="s">
        <v>400</v>
      </c>
      <c r="E6" s="18" t="s">
        <v>401</v>
      </c>
      <c r="F6" s="45" t="s">
        <v>402</v>
      </c>
      <c r="G6" s="18" t="s">
        <v>403</v>
      </c>
      <c r="H6" s="36" t="s">
        <v>11</v>
      </c>
      <c r="I6" s="36" t="s">
        <v>139</v>
      </c>
      <c r="J6" s="47"/>
      <c r="K6" s="42"/>
      <c r="L6" s="42"/>
      <c r="M6" s="42"/>
      <c r="N6" s="42"/>
      <c r="O6" s="42"/>
      <c r="P6" s="42">
        <v>1</v>
      </c>
      <c r="Q6" s="42"/>
      <c r="R6" s="42"/>
      <c r="S6" s="36">
        <f aca="true" t="shared" si="0" ref="S6:T8">SUM(K6+M6+O6+Q6)</f>
        <v>0</v>
      </c>
      <c r="T6" s="36">
        <f t="shared" si="0"/>
        <v>1</v>
      </c>
      <c r="U6" s="42">
        <f>SUM(S6:T6)</f>
        <v>1</v>
      </c>
      <c r="V6" s="36">
        <v>1</v>
      </c>
      <c r="W6" s="36">
        <v>1</v>
      </c>
      <c r="X6" s="36">
        <v>1</v>
      </c>
      <c r="Y6" s="36">
        <v>1</v>
      </c>
      <c r="Z6" s="36">
        <v>1</v>
      </c>
      <c r="AA6" s="43">
        <v>9111261545</v>
      </c>
    </row>
    <row r="7" spans="1:27" ht="24" customHeight="1">
      <c r="A7" s="18">
        <v>2</v>
      </c>
      <c r="B7" s="44">
        <v>2237</v>
      </c>
      <c r="C7" s="45" t="s">
        <v>399</v>
      </c>
      <c r="D7" s="18" t="s">
        <v>404</v>
      </c>
      <c r="E7" s="18" t="s">
        <v>405</v>
      </c>
      <c r="F7" s="45" t="s">
        <v>406</v>
      </c>
      <c r="G7" s="18" t="s">
        <v>407</v>
      </c>
      <c r="H7" s="36" t="s">
        <v>11</v>
      </c>
      <c r="I7" s="36" t="s">
        <v>139</v>
      </c>
      <c r="J7" s="47">
        <v>0.5206</v>
      </c>
      <c r="K7" s="42"/>
      <c r="L7" s="42"/>
      <c r="M7" s="42"/>
      <c r="N7" s="42"/>
      <c r="O7" s="42">
        <v>1</v>
      </c>
      <c r="P7" s="42"/>
      <c r="Q7" s="42"/>
      <c r="R7" s="42"/>
      <c r="S7" s="36">
        <f t="shared" si="0"/>
        <v>1</v>
      </c>
      <c r="T7" s="36">
        <f t="shared" si="0"/>
        <v>0</v>
      </c>
      <c r="U7" s="42">
        <f>SUM(S7:T7)</f>
        <v>1</v>
      </c>
      <c r="V7" s="36">
        <v>1</v>
      </c>
      <c r="W7" s="36">
        <v>1</v>
      </c>
      <c r="X7" s="36">
        <v>1</v>
      </c>
      <c r="Y7" s="36">
        <v>1</v>
      </c>
      <c r="Z7" s="36">
        <v>1</v>
      </c>
      <c r="AA7" s="43">
        <v>7771071714</v>
      </c>
    </row>
    <row r="8" spans="1:27" ht="24" customHeight="1">
      <c r="A8" s="25">
        <v>3</v>
      </c>
      <c r="B8" s="44">
        <v>2238</v>
      </c>
      <c r="C8" s="45" t="s">
        <v>399</v>
      </c>
      <c r="D8" s="18" t="s">
        <v>408</v>
      </c>
      <c r="E8" s="18" t="s">
        <v>409</v>
      </c>
      <c r="F8" s="45" t="s">
        <v>410</v>
      </c>
      <c r="G8" s="18" t="s">
        <v>411</v>
      </c>
      <c r="H8" s="36" t="s">
        <v>11</v>
      </c>
      <c r="I8" s="36" t="s">
        <v>139</v>
      </c>
      <c r="J8" s="47"/>
      <c r="K8" s="42"/>
      <c r="L8" s="42"/>
      <c r="M8" s="42"/>
      <c r="N8" s="42"/>
      <c r="O8" s="42"/>
      <c r="P8" s="42">
        <v>1</v>
      </c>
      <c r="Q8" s="42"/>
      <c r="R8" s="42"/>
      <c r="S8" s="36">
        <f t="shared" si="0"/>
        <v>0</v>
      </c>
      <c r="T8" s="36">
        <f t="shared" si="0"/>
        <v>1</v>
      </c>
      <c r="U8" s="42">
        <f>SUM(S8:T8)</f>
        <v>1</v>
      </c>
      <c r="V8" s="36">
        <v>1</v>
      </c>
      <c r="W8" s="36">
        <v>1</v>
      </c>
      <c r="X8" s="36">
        <v>1</v>
      </c>
      <c r="Y8" s="36">
        <v>1</v>
      </c>
      <c r="Z8" s="36">
        <v>1</v>
      </c>
      <c r="AA8" s="43">
        <v>9575710478</v>
      </c>
    </row>
    <row r="9" spans="1:27" ht="24" customHeight="1">
      <c r="A9" s="18">
        <v>4</v>
      </c>
      <c r="B9" s="44">
        <v>2239</v>
      </c>
      <c r="C9" s="45" t="s">
        <v>418</v>
      </c>
      <c r="D9" s="18" t="s">
        <v>425</v>
      </c>
      <c r="E9" s="18" t="s">
        <v>87</v>
      </c>
      <c r="F9" s="45" t="s">
        <v>483</v>
      </c>
      <c r="G9" s="18" t="s">
        <v>426</v>
      </c>
      <c r="H9" s="36" t="s">
        <v>11</v>
      </c>
      <c r="I9" s="36" t="s">
        <v>139</v>
      </c>
      <c r="J9" s="47">
        <v>0.46</v>
      </c>
      <c r="K9" s="42"/>
      <c r="L9" s="42"/>
      <c r="M9" s="42"/>
      <c r="N9" s="42"/>
      <c r="O9" s="42">
        <v>1</v>
      </c>
      <c r="P9" s="42"/>
      <c r="Q9" s="42"/>
      <c r="R9" s="42"/>
      <c r="S9" s="36">
        <f aca="true" t="shared" si="1" ref="S9:T12">SUM(K9+M9+O9+Q9)</f>
        <v>1</v>
      </c>
      <c r="T9" s="36">
        <f t="shared" si="1"/>
        <v>0</v>
      </c>
      <c r="U9" s="42">
        <f aca="true" t="shared" si="2" ref="U9:U14">SUM(S9:T9)</f>
        <v>1</v>
      </c>
      <c r="V9" s="36">
        <v>1</v>
      </c>
      <c r="W9" s="36">
        <v>1</v>
      </c>
      <c r="X9" s="36">
        <v>1</v>
      </c>
      <c r="Y9" s="36">
        <v>1</v>
      </c>
      <c r="Z9" s="36">
        <v>1</v>
      </c>
      <c r="AA9" s="43">
        <v>9755243997</v>
      </c>
    </row>
    <row r="10" spans="1:27" ht="24" customHeight="1">
      <c r="A10" s="25">
        <v>5</v>
      </c>
      <c r="B10" s="44">
        <v>2240</v>
      </c>
      <c r="C10" s="45" t="s">
        <v>454</v>
      </c>
      <c r="D10" s="18" t="s">
        <v>482</v>
      </c>
      <c r="E10" s="18" t="s">
        <v>451</v>
      </c>
      <c r="F10" s="45" t="s">
        <v>484</v>
      </c>
      <c r="G10" s="18" t="s">
        <v>485</v>
      </c>
      <c r="H10" s="36" t="s">
        <v>11</v>
      </c>
      <c r="I10" s="36" t="s">
        <v>139</v>
      </c>
      <c r="J10" s="47"/>
      <c r="K10" s="42"/>
      <c r="L10" s="42"/>
      <c r="M10" s="42"/>
      <c r="N10" s="42"/>
      <c r="O10" s="42"/>
      <c r="P10" s="42">
        <v>1</v>
      </c>
      <c r="Q10" s="42"/>
      <c r="R10" s="42"/>
      <c r="S10" s="36">
        <f t="shared" si="1"/>
        <v>0</v>
      </c>
      <c r="T10" s="36">
        <f t="shared" si="1"/>
        <v>1</v>
      </c>
      <c r="U10" s="42">
        <f t="shared" si="2"/>
        <v>1</v>
      </c>
      <c r="V10" s="36">
        <v>1</v>
      </c>
      <c r="W10" s="36">
        <v>1</v>
      </c>
      <c r="X10" s="36">
        <v>1</v>
      </c>
      <c r="Y10" s="36">
        <v>1</v>
      </c>
      <c r="Z10" s="36">
        <v>1</v>
      </c>
      <c r="AA10" s="43">
        <v>9754880277</v>
      </c>
    </row>
    <row r="11" spans="1:27" ht="24" customHeight="1">
      <c r="A11" s="18">
        <v>6</v>
      </c>
      <c r="B11" s="44">
        <v>2241</v>
      </c>
      <c r="C11" s="45" t="s">
        <v>479</v>
      </c>
      <c r="D11" s="18" t="s">
        <v>486</v>
      </c>
      <c r="E11" s="18" t="s">
        <v>487</v>
      </c>
      <c r="F11" s="45" t="s">
        <v>267</v>
      </c>
      <c r="G11" s="18" t="s">
        <v>488</v>
      </c>
      <c r="H11" s="36" t="s">
        <v>11</v>
      </c>
      <c r="I11" s="36" t="s">
        <v>139</v>
      </c>
      <c r="J11" s="47">
        <v>0.5508</v>
      </c>
      <c r="K11" s="42"/>
      <c r="L11" s="42"/>
      <c r="M11" s="42"/>
      <c r="N11" s="42"/>
      <c r="O11" s="42">
        <v>1</v>
      </c>
      <c r="P11" s="42"/>
      <c r="Q11" s="42"/>
      <c r="R11" s="42"/>
      <c r="S11" s="36">
        <f t="shared" si="1"/>
        <v>1</v>
      </c>
      <c r="T11" s="36">
        <f t="shared" si="1"/>
        <v>0</v>
      </c>
      <c r="U11" s="42">
        <f t="shared" si="2"/>
        <v>1</v>
      </c>
      <c r="V11" s="36">
        <v>1</v>
      </c>
      <c r="W11" s="36">
        <v>1</v>
      </c>
      <c r="X11" s="36">
        <v>1</v>
      </c>
      <c r="Y11" s="36">
        <v>1</v>
      </c>
      <c r="Z11" s="36">
        <v>1</v>
      </c>
      <c r="AA11" s="43">
        <v>8878563763</v>
      </c>
    </row>
    <row r="12" spans="1:27" ht="24" customHeight="1">
      <c r="A12" s="25">
        <v>7</v>
      </c>
      <c r="B12" s="44">
        <v>2242</v>
      </c>
      <c r="C12" s="45" t="s">
        <v>489</v>
      </c>
      <c r="D12" s="18" t="s">
        <v>490</v>
      </c>
      <c r="E12" s="18" t="s">
        <v>491</v>
      </c>
      <c r="F12" s="45" t="s">
        <v>492</v>
      </c>
      <c r="G12" s="18" t="s">
        <v>493</v>
      </c>
      <c r="H12" s="36" t="s">
        <v>11</v>
      </c>
      <c r="I12" s="36" t="s">
        <v>139</v>
      </c>
      <c r="J12" s="47">
        <v>0.35</v>
      </c>
      <c r="K12" s="42"/>
      <c r="L12" s="42"/>
      <c r="M12" s="42"/>
      <c r="N12" s="42"/>
      <c r="O12" s="42">
        <v>1</v>
      </c>
      <c r="P12" s="42"/>
      <c r="Q12" s="42"/>
      <c r="R12" s="42"/>
      <c r="S12" s="36">
        <f t="shared" si="1"/>
        <v>1</v>
      </c>
      <c r="T12" s="36">
        <f t="shared" si="1"/>
        <v>0</v>
      </c>
      <c r="U12" s="42">
        <f t="shared" si="2"/>
        <v>1</v>
      </c>
      <c r="V12" s="36">
        <v>1</v>
      </c>
      <c r="W12" s="36">
        <v>1</v>
      </c>
      <c r="X12" s="36">
        <v>1</v>
      </c>
      <c r="Y12" s="36">
        <v>1</v>
      </c>
      <c r="Z12" s="36">
        <v>1</v>
      </c>
      <c r="AA12" s="43">
        <v>9009367821</v>
      </c>
    </row>
    <row r="13" spans="1:27" ht="24" customHeight="1">
      <c r="A13" s="18">
        <v>8</v>
      </c>
      <c r="B13" s="44">
        <v>2243</v>
      </c>
      <c r="C13" s="45" t="s">
        <v>496</v>
      </c>
      <c r="D13" s="18" t="s">
        <v>497</v>
      </c>
      <c r="E13" s="18" t="s">
        <v>398</v>
      </c>
      <c r="F13" s="45" t="s">
        <v>498</v>
      </c>
      <c r="G13" s="18" t="s">
        <v>499</v>
      </c>
      <c r="H13" s="36" t="s">
        <v>11</v>
      </c>
      <c r="I13" s="36" t="s">
        <v>139</v>
      </c>
      <c r="J13" s="47"/>
      <c r="K13" s="42"/>
      <c r="L13" s="42"/>
      <c r="M13" s="42"/>
      <c r="N13" s="42"/>
      <c r="O13" s="42">
        <v>1</v>
      </c>
      <c r="P13" s="42"/>
      <c r="Q13" s="42"/>
      <c r="R13" s="42"/>
      <c r="S13" s="36">
        <f aca="true" t="shared" si="3" ref="S13:T16">SUM(K13+M13+O13+Q13)</f>
        <v>1</v>
      </c>
      <c r="T13" s="36">
        <f t="shared" si="3"/>
        <v>0</v>
      </c>
      <c r="U13" s="42">
        <f t="shared" si="2"/>
        <v>1</v>
      </c>
      <c r="V13" s="36">
        <v>1</v>
      </c>
      <c r="W13" s="36">
        <v>1</v>
      </c>
      <c r="X13" s="36">
        <v>1</v>
      </c>
      <c r="Y13" s="36">
        <v>1</v>
      </c>
      <c r="Z13" s="36">
        <v>1</v>
      </c>
      <c r="AA13" s="43">
        <v>9893184915</v>
      </c>
    </row>
    <row r="14" spans="1:27" ht="24" customHeight="1">
      <c r="A14" s="25">
        <v>9</v>
      </c>
      <c r="B14" s="44">
        <v>2244</v>
      </c>
      <c r="C14" s="45" t="s">
        <v>500</v>
      </c>
      <c r="D14" s="18" t="s">
        <v>501</v>
      </c>
      <c r="E14" s="18" t="s">
        <v>502</v>
      </c>
      <c r="F14" s="45" t="s">
        <v>503</v>
      </c>
      <c r="G14" s="18" t="s">
        <v>504</v>
      </c>
      <c r="H14" s="36" t="s">
        <v>10</v>
      </c>
      <c r="I14" s="36" t="s">
        <v>139</v>
      </c>
      <c r="J14" s="47"/>
      <c r="K14" s="42"/>
      <c r="L14" s="42"/>
      <c r="M14" s="42">
        <v>1</v>
      </c>
      <c r="N14" s="42"/>
      <c r="O14" s="42"/>
      <c r="P14" s="42"/>
      <c r="Q14" s="42"/>
      <c r="R14" s="42"/>
      <c r="S14" s="36">
        <f t="shared" si="3"/>
        <v>1</v>
      </c>
      <c r="T14" s="36">
        <f t="shared" si="3"/>
        <v>0</v>
      </c>
      <c r="U14" s="42">
        <f t="shared" si="2"/>
        <v>1</v>
      </c>
      <c r="V14" s="36">
        <v>1</v>
      </c>
      <c r="W14" s="36">
        <v>1</v>
      </c>
      <c r="X14" s="36">
        <v>1</v>
      </c>
      <c r="Y14" s="36">
        <v>1</v>
      </c>
      <c r="Z14" s="36">
        <v>1</v>
      </c>
      <c r="AA14" s="43">
        <v>8435749847</v>
      </c>
    </row>
    <row r="15" spans="1:27" ht="24" customHeight="1">
      <c r="A15" s="18">
        <v>10</v>
      </c>
      <c r="B15" s="44">
        <v>2245</v>
      </c>
      <c r="C15" s="45" t="s">
        <v>581</v>
      </c>
      <c r="D15" s="18" t="s">
        <v>582</v>
      </c>
      <c r="E15" s="18" t="s">
        <v>583</v>
      </c>
      <c r="F15" s="45" t="s">
        <v>584</v>
      </c>
      <c r="G15" s="18" t="s">
        <v>585</v>
      </c>
      <c r="H15" s="36" t="s">
        <v>9</v>
      </c>
      <c r="I15" s="36" t="s">
        <v>139</v>
      </c>
      <c r="J15" s="47">
        <v>0.49</v>
      </c>
      <c r="K15" s="42"/>
      <c r="L15" s="42">
        <v>1</v>
      </c>
      <c r="M15" s="42"/>
      <c r="N15" s="42"/>
      <c r="O15" s="42"/>
      <c r="P15" s="42"/>
      <c r="Q15" s="42"/>
      <c r="R15" s="42"/>
      <c r="S15" s="36">
        <f t="shared" si="3"/>
        <v>0</v>
      </c>
      <c r="T15" s="36">
        <f t="shared" si="3"/>
        <v>1</v>
      </c>
      <c r="U15" s="42">
        <f>SUM(S15:T15)</f>
        <v>1</v>
      </c>
      <c r="V15" s="36">
        <v>1</v>
      </c>
      <c r="W15" s="36">
        <v>1</v>
      </c>
      <c r="X15" s="36">
        <v>1</v>
      </c>
      <c r="Y15" s="36">
        <v>1</v>
      </c>
      <c r="Z15" s="36">
        <v>1</v>
      </c>
      <c r="AA15" s="43">
        <v>9406476902</v>
      </c>
    </row>
    <row r="16" spans="1:27" ht="24" customHeight="1">
      <c r="A16" s="25">
        <v>11</v>
      </c>
      <c r="B16" s="44">
        <v>2246</v>
      </c>
      <c r="C16" s="45" t="s">
        <v>581</v>
      </c>
      <c r="D16" s="18" t="s">
        <v>586</v>
      </c>
      <c r="E16" s="18" t="s">
        <v>587</v>
      </c>
      <c r="F16" s="45" t="s">
        <v>588</v>
      </c>
      <c r="G16" s="18" t="s">
        <v>589</v>
      </c>
      <c r="H16" s="36" t="s">
        <v>10</v>
      </c>
      <c r="I16" s="36" t="s">
        <v>139</v>
      </c>
      <c r="J16" s="47">
        <v>0.41</v>
      </c>
      <c r="K16" s="42"/>
      <c r="L16" s="42"/>
      <c r="M16" s="42">
        <v>1</v>
      </c>
      <c r="N16" s="42"/>
      <c r="O16" s="42"/>
      <c r="P16" s="42"/>
      <c r="Q16" s="42"/>
      <c r="R16" s="42"/>
      <c r="S16" s="36">
        <f t="shared" si="3"/>
        <v>1</v>
      </c>
      <c r="T16" s="36">
        <f t="shared" si="3"/>
        <v>0</v>
      </c>
      <c r="U16" s="42">
        <f>SUM(S16:T16)</f>
        <v>1</v>
      </c>
      <c r="V16" s="36">
        <v>1</v>
      </c>
      <c r="W16" s="36">
        <v>1</v>
      </c>
      <c r="X16" s="36">
        <v>1</v>
      </c>
      <c r="Y16" s="36">
        <v>1</v>
      </c>
      <c r="Z16" s="36">
        <v>1</v>
      </c>
      <c r="AA16" s="43">
        <v>8717837575</v>
      </c>
    </row>
    <row r="17" spans="1:27" ht="19.5" customHeight="1">
      <c r="A17" s="10"/>
      <c r="B17" s="10"/>
      <c r="C17" s="12"/>
      <c r="D17" s="10"/>
      <c r="E17" s="10"/>
      <c r="F17" s="12"/>
      <c r="G17" s="10"/>
      <c r="H17" s="10"/>
      <c r="I17" s="10"/>
      <c r="J17" s="14"/>
      <c r="K17" s="36">
        <f>SUM(K6:K16)</f>
        <v>0</v>
      </c>
      <c r="L17" s="36">
        <f>SUM(L6:L16)</f>
        <v>1</v>
      </c>
      <c r="M17" s="36">
        <f>SUM(M6:M16)</f>
        <v>2</v>
      </c>
      <c r="N17" s="36"/>
      <c r="O17" s="36">
        <f aca="true" t="shared" si="4" ref="O17:Z17">SUM(O6:O16)</f>
        <v>5</v>
      </c>
      <c r="P17" s="36">
        <f t="shared" si="4"/>
        <v>3</v>
      </c>
      <c r="Q17" s="36">
        <f t="shared" si="4"/>
        <v>0</v>
      </c>
      <c r="R17" s="36">
        <f t="shared" si="4"/>
        <v>0</v>
      </c>
      <c r="S17" s="36">
        <f t="shared" si="4"/>
        <v>7</v>
      </c>
      <c r="T17" s="36">
        <f t="shared" si="4"/>
        <v>4</v>
      </c>
      <c r="U17" s="36">
        <f t="shared" si="4"/>
        <v>11</v>
      </c>
      <c r="V17" s="36">
        <f t="shared" si="4"/>
        <v>11</v>
      </c>
      <c r="W17" s="36">
        <f t="shared" si="4"/>
        <v>11</v>
      </c>
      <c r="X17" s="36">
        <f t="shared" si="4"/>
        <v>11</v>
      </c>
      <c r="Y17" s="36">
        <f t="shared" si="4"/>
        <v>11</v>
      </c>
      <c r="Z17" s="36">
        <f t="shared" si="4"/>
        <v>11</v>
      </c>
      <c r="AA17" s="43"/>
    </row>
    <row r="18" spans="4:27" ht="12.75">
      <c r="D18" s="1"/>
      <c r="E18" s="1"/>
      <c r="AA18" s="1"/>
    </row>
    <row r="19" spans="4:27" ht="12.75">
      <c r="D19" s="1"/>
      <c r="E19" s="1"/>
      <c r="AA19" s="1"/>
    </row>
    <row r="20" spans="4:27" ht="12.75">
      <c r="D20" s="1"/>
      <c r="E20" s="1"/>
      <c r="AA20" s="1"/>
    </row>
    <row r="21" spans="4:27" ht="12.75">
      <c r="D21" s="1"/>
      <c r="E21" s="1"/>
      <c r="AA21" s="1"/>
    </row>
    <row r="22" spans="4:27" ht="12.75">
      <c r="D22" s="1"/>
      <c r="E22" s="1"/>
      <c r="AA22" s="1"/>
    </row>
    <row r="23" spans="4:27" ht="12.75">
      <c r="D23" s="1"/>
      <c r="E23" s="1"/>
      <c r="AA23" s="1"/>
    </row>
    <row r="24" spans="4:27" ht="12.75">
      <c r="D24" s="1"/>
      <c r="E24" s="1"/>
      <c r="AA24" s="1"/>
    </row>
    <row r="25" spans="4:27" ht="12.75">
      <c r="D25" s="1"/>
      <c r="E25" s="1"/>
      <c r="AA25" s="1"/>
    </row>
    <row r="26" spans="4:27" ht="12.75">
      <c r="D26" s="1"/>
      <c r="E26" s="1"/>
      <c r="AA26" s="1"/>
    </row>
    <row r="27" spans="4:27" ht="12.75">
      <c r="D27" s="1"/>
      <c r="E27" s="1"/>
      <c r="AA27" s="1"/>
    </row>
    <row r="28" spans="4:27" ht="12.75">
      <c r="D28" s="1"/>
      <c r="E28" s="1"/>
      <c r="AA28" s="1"/>
    </row>
    <row r="29" spans="4:27" ht="12.75">
      <c r="D29" s="1"/>
      <c r="E29" s="1"/>
      <c r="AA29" s="1"/>
    </row>
    <row r="30" spans="4:27" ht="12.75">
      <c r="D30" s="1"/>
      <c r="E30" s="1"/>
      <c r="AA30" s="1"/>
    </row>
    <row r="31" spans="4:27" ht="12.75">
      <c r="D31" s="1"/>
      <c r="E31" s="1"/>
      <c r="AA31" s="1"/>
    </row>
    <row r="32" spans="4:27" ht="12.75">
      <c r="D32" s="1"/>
      <c r="E32" s="1"/>
      <c r="AA32" s="1"/>
    </row>
    <row r="33" spans="4:27" ht="12.75">
      <c r="D33" s="1"/>
      <c r="E33" s="1"/>
      <c r="AA33" s="1"/>
    </row>
  </sheetData>
  <sheetProtection/>
  <mergeCells count="25">
    <mergeCell ref="D3:D5"/>
    <mergeCell ref="V4:V5"/>
    <mergeCell ref="C3:C5"/>
    <mergeCell ref="F3:F5"/>
    <mergeCell ref="K4:L4"/>
    <mergeCell ref="J3:J5"/>
    <mergeCell ref="E3:E5"/>
    <mergeCell ref="S4:U4"/>
    <mergeCell ref="G3:G5"/>
    <mergeCell ref="AA3:AA5"/>
    <mergeCell ref="I3:I5"/>
    <mergeCell ref="O4:P4"/>
    <mergeCell ref="M4:N4"/>
    <mergeCell ref="K3:U3"/>
    <mergeCell ref="A1:AA1"/>
    <mergeCell ref="A2:AA2"/>
    <mergeCell ref="A3:A5"/>
    <mergeCell ref="Q4:R4"/>
    <mergeCell ref="B3:B5"/>
    <mergeCell ref="W4:W5"/>
    <mergeCell ref="X4:X5"/>
    <mergeCell ref="H3:H5"/>
    <mergeCell ref="V3:Z3"/>
    <mergeCell ref="Z4:Z5"/>
    <mergeCell ref="Y4:Y5"/>
  </mergeCells>
  <printOptions horizontalCentered="1"/>
  <pageMargins left="0.18" right="0.19" top="0.19" bottom="0.2" header="0" footer="0"/>
  <pageSetup horizontalDpi="600" verticalDpi="600" orientation="landscape" paperSize="9" scale="73" r:id="rId1"/>
  <colBreaks count="1" manualBreakCount="1">
    <brk id="27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37"/>
  <sheetViews>
    <sheetView workbookViewId="0" topLeftCell="A1">
      <selection activeCell="F3" sqref="F3:F5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28125" style="1" customWidth="1"/>
    <col min="4" max="4" width="28.00390625" style="4" customWidth="1"/>
    <col min="5" max="5" width="27.421875" style="4" customWidth="1"/>
    <col min="6" max="6" width="10.00390625" style="1" customWidth="1"/>
    <col min="7" max="7" width="9.57421875" style="1" customWidth="1"/>
    <col min="8" max="8" width="7.140625" style="1" customWidth="1"/>
    <col min="9" max="9" width="5.421875" style="1" customWidth="1"/>
    <col min="10" max="10" width="8.28125" style="1" customWidth="1"/>
    <col min="11" max="21" width="3.28125" style="1" bestFit="1" customWidth="1"/>
    <col min="22" max="29" width="3.421875" style="1" hidden="1" customWidth="1"/>
    <col min="30" max="33" width="3.421875" style="1" customWidth="1"/>
    <col min="34" max="34" width="3.57421875" style="1" customWidth="1"/>
    <col min="35" max="35" width="10.57421875" style="5" customWidth="1"/>
    <col min="36" max="16384" width="9.140625" style="1" customWidth="1"/>
  </cols>
  <sheetData>
    <row r="1" spans="1:36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53"/>
    </row>
    <row r="2" spans="1:35" ht="68.25" customHeight="1">
      <c r="A2" s="64" t="s">
        <v>149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</row>
    <row r="3" spans="1:35" s="2" customFormat="1" ht="16.5" customHeight="1">
      <c r="A3" s="56" t="s">
        <v>4</v>
      </c>
      <c r="B3" s="56" t="s">
        <v>16</v>
      </c>
      <c r="C3" s="56" t="s">
        <v>7</v>
      </c>
      <c r="D3" s="56" t="s">
        <v>5</v>
      </c>
      <c r="E3" s="56" t="s">
        <v>12</v>
      </c>
      <c r="F3" s="56" t="s">
        <v>6</v>
      </c>
      <c r="G3" s="56" t="s">
        <v>8</v>
      </c>
      <c r="H3" s="57" t="s">
        <v>51</v>
      </c>
      <c r="I3" s="57" t="s">
        <v>52</v>
      </c>
      <c r="J3" s="60" t="s">
        <v>161</v>
      </c>
      <c r="K3" s="65" t="s">
        <v>20</v>
      </c>
      <c r="L3" s="66"/>
      <c r="M3" s="66"/>
      <c r="N3" s="66"/>
      <c r="O3" s="66"/>
      <c r="P3" s="66"/>
      <c r="Q3" s="66"/>
      <c r="R3" s="66"/>
      <c r="S3" s="66"/>
      <c r="T3" s="66"/>
      <c r="U3" s="67"/>
      <c r="V3" s="56" t="s">
        <v>13</v>
      </c>
      <c r="W3" s="56"/>
      <c r="X3" s="56"/>
      <c r="Y3" s="56"/>
      <c r="Z3" s="56"/>
      <c r="AA3" s="56"/>
      <c r="AB3" s="56"/>
      <c r="AC3" s="56"/>
      <c r="AD3" s="56" t="s">
        <v>13</v>
      </c>
      <c r="AE3" s="56"/>
      <c r="AF3" s="56"/>
      <c r="AG3" s="56"/>
      <c r="AH3" s="56"/>
      <c r="AI3" s="70" t="s">
        <v>17</v>
      </c>
    </row>
    <row r="4" spans="1:35" s="2" customFormat="1" ht="19.5" customHeight="1">
      <c r="A4" s="56"/>
      <c r="B4" s="56"/>
      <c r="C4" s="56"/>
      <c r="D4" s="56"/>
      <c r="E4" s="56"/>
      <c r="F4" s="56"/>
      <c r="G4" s="56"/>
      <c r="H4" s="58"/>
      <c r="I4" s="58"/>
      <c r="J4" s="61"/>
      <c r="K4" s="56" t="s">
        <v>9</v>
      </c>
      <c r="L4" s="56"/>
      <c r="M4" s="56" t="s">
        <v>10</v>
      </c>
      <c r="N4" s="56"/>
      <c r="O4" s="56" t="s">
        <v>11</v>
      </c>
      <c r="P4" s="56"/>
      <c r="Q4" s="56" t="s">
        <v>15</v>
      </c>
      <c r="R4" s="56"/>
      <c r="S4" s="56" t="s">
        <v>14</v>
      </c>
      <c r="T4" s="56"/>
      <c r="U4" s="56"/>
      <c r="V4" s="69" t="s">
        <v>18</v>
      </c>
      <c r="W4" s="69" t="s">
        <v>19</v>
      </c>
      <c r="X4" s="69" t="s">
        <v>24</v>
      </c>
      <c r="Y4" s="69" t="s">
        <v>25</v>
      </c>
      <c r="Z4" s="69" t="s">
        <v>26</v>
      </c>
      <c r="AA4" s="69"/>
      <c r="AB4" s="69"/>
      <c r="AC4" s="69"/>
      <c r="AD4" s="55" t="s">
        <v>32</v>
      </c>
      <c r="AE4" s="55" t="s">
        <v>33</v>
      </c>
      <c r="AF4" s="55" t="s">
        <v>34</v>
      </c>
      <c r="AG4" s="55" t="s">
        <v>35</v>
      </c>
      <c r="AH4" s="55" t="s">
        <v>36</v>
      </c>
      <c r="AI4" s="71"/>
    </row>
    <row r="5" spans="1:35" s="2" customFormat="1" ht="148.5" customHeight="1">
      <c r="A5" s="56"/>
      <c r="B5" s="56"/>
      <c r="C5" s="56"/>
      <c r="D5" s="56"/>
      <c r="E5" s="56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69"/>
      <c r="W5" s="69"/>
      <c r="X5" s="69"/>
      <c r="Y5" s="69"/>
      <c r="Z5" s="69"/>
      <c r="AA5" s="69"/>
      <c r="AB5" s="69"/>
      <c r="AC5" s="69"/>
      <c r="AD5" s="55"/>
      <c r="AE5" s="55"/>
      <c r="AF5" s="55"/>
      <c r="AG5" s="55"/>
      <c r="AH5" s="55"/>
      <c r="AI5" s="72"/>
    </row>
    <row r="6" spans="1:35" s="29" customFormat="1" ht="23.25" customHeight="1">
      <c r="A6" s="25">
        <v>1</v>
      </c>
      <c r="B6" s="31">
        <v>2001</v>
      </c>
      <c r="C6" s="30" t="s">
        <v>142</v>
      </c>
      <c r="D6" s="30" t="s">
        <v>143</v>
      </c>
      <c r="E6" s="25" t="s">
        <v>144</v>
      </c>
      <c r="F6" s="30">
        <v>35746</v>
      </c>
      <c r="G6" s="23" t="s">
        <v>139</v>
      </c>
      <c r="H6" s="23" t="s">
        <v>11</v>
      </c>
      <c r="I6" s="23" t="s">
        <v>139</v>
      </c>
      <c r="J6" s="23"/>
      <c r="K6" s="23"/>
      <c r="L6" s="23"/>
      <c r="M6" s="23"/>
      <c r="N6" s="23"/>
      <c r="O6" s="23"/>
      <c r="P6" s="23">
        <v>1</v>
      </c>
      <c r="Q6" s="23"/>
      <c r="R6" s="23"/>
      <c r="S6" s="23">
        <f aca="true" t="shared" si="0" ref="S6:T8">SUM(K6+M6+O6+Q6)</f>
        <v>0</v>
      </c>
      <c r="T6" s="23">
        <f t="shared" si="0"/>
        <v>1</v>
      </c>
      <c r="U6" s="26">
        <f>SUM(S6:T6)</f>
        <v>1</v>
      </c>
      <c r="V6" s="23"/>
      <c r="W6" s="23"/>
      <c r="X6" s="23"/>
      <c r="Y6" s="23"/>
      <c r="Z6" s="23"/>
      <c r="AA6" s="23"/>
      <c r="AB6" s="23"/>
      <c r="AC6" s="23"/>
      <c r="AD6" s="23">
        <v>1</v>
      </c>
      <c r="AE6" s="23">
        <v>1</v>
      </c>
      <c r="AF6" s="23">
        <v>1</v>
      </c>
      <c r="AG6" s="23">
        <v>1</v>
      </c>
      <c r="AH6" s="23">
        <v>1</v>
      </c>
      <c r="AI6" s="25">
        <v>7024705570</v>
      </c>
    </row>
    <row r="7" spans="1:35" s="29" customFormat="1" ht="23.25" customHeight="1">
      <c r="A7" s="25">
        <v>2</v>
      </c>
      <c r="B7" s="31">
        <v>2002</v>
      </c>
      <c r="C7" s="30" t="s">
        <v>142</v>
      </c>
      <c r="D7" s="25" t="s">
        <v>145</v>
      </c>
      <c r="E7" s="25" t="s">
        <v>146</v>
      </c>
      <c r="F7" s="30">
        <v>35436</v>
      </c>
      <c r="G7" s="23" t="s">
        <v>139</v>
      </c>
      <c r="H7" s="23" t="s">
        <v>15</v>
      </c>
      <c r="I7" s="23" t="s">
        <v>139</v>
      </c>
      <c r="J7" s="23"/>
      <c r="K7" s="23"/>
      <c r="L7" s="23"/>
      <c r="M7" s="23"/>
      <c r="N7" s="23"/>
      <c r="O7" s="23"/>
      <c r="P7" s="23"/>
      <c r="Q7" s="23"/>
      <c r="R7" s="23">
        <v>1</v>
      </c>
      <c r="S7" s="23">
        <f t="shared" si="0"/>
        <v>0</v>
      </c>
      <c r="T7" s="23">
        <f t="shared" si="0"/>
        <v>1</v>
      </c>
      <c r="U7" s="26">
        <f>SUM(S7:T7)</f>
        <v>1</v>
      </c>
      <c r="V7" s="23"/>
      <c r="W7" s="23"/>
      <c r="X7" s="23"/>
      <c r="Y7" s="23"/>
      <c r="Z7" s="23"/>
      <c r="AA7" s="23"/>
      <c r="AB7" s="23"/>
      <c r="AC7" s="23"/>
      <c r="AD7" s="23">
        <v>1</v>
      </c>
      <c r="AE7" s="23">
        <v>1</v>
      </c>
      <c r="AF7" s="23">
        <v>1</v>
      </c>
      <c r="AG7" s="23">
        <v>1</v>
      </c>
      <c r="AH7" s="23">
        <v>1</v>
      </c>
      <c r="AI7" s="25">
        <v>9406377475</v>
      </c>
    </row>
    <row r="8" spans="1:35" s="29" customFormat="1" ht="23.25" customHeight="1">
      <c r="A8" s="25">
        <v>3</v>
      </c>
      <c r="B8" s="31">
        <v>2003</v>
      </c>
      <c r="C8" s="30" t="s">
        <v>142</v>
      </c>
      <c r="D8" s="25" t="s">
        <v>147</v>
      </c>
      <c r="E8" s="25" t="s">
        <v>148</v>
      </c>
      <c r="F8" s="30">
        <v>34093</v>
      </c>
      <c r="G8" s="23" t="s">
        <v>139</v>
      </c>
      <c r="H8" s="23" t="s">
        <v>11</v>
      </c>
      <c r="I8" s="23" t="s">
        <v>139</v>
      </c>
      <c r="J8" s="23"/>
      <c r="K8" s="23"/>
      <c r="L8" s="23"/>
      <c r="M8" s="23"/>
      <c r="N8" s="23"/>
      <c r="O8" s="23"/>
      <c r="P8" s="23">
        <v>1</v>
      </c>
      <c r="Q8" s="23"/>
      <c r="R8" s="23"/>
      <c r="S8" s="23">
        <f t="shared" si="0"/>
        <v>0</v>
      </c>
      <c r="T8" s="23">
        <f t="shared" si="0"/>
        <v>1</v>
      </c>
      <c r="U8" s="26">
        <f>SUM(S8:T8)</f>
        <v>1</v>
      </c>
      <c r="V8" s="23"/>
      <c r="W8" s="23"/>
      <c r="X8" s="23"/>
      <c r="Y8" s="23"/>
      <c r="Z8" s="23"/>
      <c r="AA8" s="23"/>
      <c r="AB8" s="23"/>
      <c r="AC8" s="23"/>
      <c r="AD8" s="23">
        <v>1</v>
      </c>
      <c r="AE8" s="23">
        <v>1</v>
      </c>
      <c r="AF8" s="23">
        <v>1</v>
      </c>
      <c r="AG8" s="23">
        <v>1</v>
      </c>
      <c r="AH8" s="23">
        <v>1</v>
      </c>
      <c r="AI8" s="25">
        <v>8305449104</v>
      </c>
    </row>
    <row r="9" spans="1:35" s="29" customFormat="1" ht="23.25" customHeight="1">
      <c r="A9" s="25">
        <v>4</v>
      </c>
      <c r="B9" s="31">
        <v>2004</v>
      </c>
      <c r="C9" s="30" t="s">
        <v>152</v>
      </c>
      <c r="D9" s="25" t="s">
        <v>153</v>
      </c>
      <c r="E9" s="25" t="s">
        <v>154</v>
      </c>
      <c r="F9" s="30">
        <v>34678</v>
      </c>
      <c r="G9" s="23" t="s">
        <v>139</v>
      </c>
      <c r="H9" s="23" t="s">
        <v>11</v>
      </c>
      <c r="I9" s="23" t="s">
        <v>139</v>
      </c>
      <c r="J9" s="47">
        <v>0.5011</v>
      </c>
      <c r="K9" s="23"/>
      <c r="L9" s="23"/>
      <c r="M9" s="23"/>
      <c r="N9" s="23"/>
      <c r="O9" s="23">
        <v>1</v>
      </c>
      <c r="P9" s="23"/>
      <c r="Q9" s="23"/>
      <c r="R9" s="23"/>
      <c r="S9" s="23">
        <f aca="true" t="shared" si="1" ref="S9:S33">SUM(K9+M9+O9+Q9)</f>
        <v>1</v>
      </c>
      <c r="T9" s="23">
        <f aca="true" t="shared" si="2" ref="T9:T33">SUM(L9+N9+P9+R9)</f>
        <v>0</v>
      </c>
      <c r="U9" s="26">
        <f aca="true" t="shared" si="3" ref="U9:U33">SUM(S9:T9)</f>
        <v>1</v>
      </c>
      <c r="V9" s="23"/>
      <c r="W9" s="23"/>
      <c r="X9" s="23"/>
      <c r="Y9" s="23"/>
      <c r="Z9" s="23"/>
      <c r="AA9" s="23"/>
      <c r="AB9" s="23"/>
      <c r="AC9" s="23"/>
      <c r="AD9" s="23">
        <v>1</v>
      </c>
      <c r="AE9" s="23">
        <v>1</v>
      </c>
      <c r="AF9" s="23">
        <v>1</v>
      </c>
      <c r="AG9" s="23">
        <v>1</v>
      </c>
      <c r="AH9" s="23">
        <v>1</v>
      </c>
      <c r="AI9" s="25">
        <v>9981445262</v>
      </c>
    </row>
    <row r="10" spans="1:35" s="29" customFormat="1" ht="23.25" customHeight="1">
      <c r="A10" s="25">
        <v>5</v>
      </c>
      <c r="B10" s="31">
        <v>2005</v>
      </c>
      <c r="C10" s="30" t="s">
        <v>152</v>
      </c>
      <c r="D10" s="25" t="s">
        <v>155</v>
      </c>
      <c r="E10" s="25" t="s">
        <v>156</v>
      </c>
      <c r="F10" s="30">
        <v>35064</v>
      </c>
      <c r="G10" s="23" t="s">
        <v>139</v>
      </c>
      <c r="H10" s="23" t="s">
        <v>11</v>
      </c>
      <c r="I10" s="23" t="s">
        <v>139</v>
      </c>
      <c r="J10" s="47">
        <v>0.444</v>
      </c>
      <c r="K10" s="23"/>
      <c r="L10" s="23"/>
      <c r="M10" s="23"/>
      <c r="N10" s="23"/>
      <c r="O10" s="23">
        <v>1</v>
      </c>
      <c r="P10" s="23"/>
      <c r="Q10" s="23"/>
      <c r="R10" s="23"/>
      <c r="S10" s="23">
        <f t="shared" si="1"/>
        <v>1</v>
      </c>
      <c r="T10" s="23">
        <f t="shared" si="2"/>
        <v>0</v>
      </c>
      <c r="U10" s="26">
        <f t="shared" si="3"/>
        <v>1</v>
      </c>
      <c r="V10" s="23"/>
      <c r="W10" s="23"/>
      <c r="X10" s="23"/>
      <c r="Y10" s="23"/>
      <c r="Z10" s="23"/>
      <c r="AA10" s="23"/>
      <c r="AB10" s="23"/>
      <c r="AC10" s="23"/>
      <c r="AD10" s="23">
        <v>1</v>
      </c>
      <c r="AE10" s="23">
        <v>1</v>
      </c>
      <c r="AF10" s="23">
        <v>1</v>
      </c>
      <c r="AG10" s="23">
        <v>1</v>
      </c>
      <c r="AH10" s="23">
        <v>1</v>
      </c>
      <c r="AI10" s="25">
        <v>8085226384</v>
      </c>
    </row>
    <row r="11" spans="1:35" s="29" customFormat="1" ht="23.25" customHeight="1">
      <c r="A11" s="25">
        <v>6</v>
      </c>
      <c r="B11" s="31">
        <v>2006</v>
      </c>
      <c r="C11" s="30" t="s">
        <v>152</v>
      </c>
      <c r="D11" s="25" t="s">
        <v>157</v>
      </c>
      <c r="E11" s="25" t="s">
        <v>158</v>
      </c>
      <c r="F11" s="30">
        <v>35263</v>
      </c>
      <c r="G11" s="23" t="s">
        <v>139</v>
      </c>
      <c r="H11" s="23" t="s">
        <v>9</v>
      </c>
      <c r="I11" s="23" t="s">
        <v>139</v>
      </c>
      <c r="J11" s="47">
        <v>0.62167</v>
      </c>
      <c r="K11" s="23">
        <v>1</v>
      </c>
      <c r="L11" s="23"/>
      <c r="M11" s="23"/>
      <c r="N11" s="23"/>
      <c r="O11" s="23"/>
      <c r="P11" s="23"/>
      <c r="Q11" s="23"/>
      <c r="R11" s="23"/>
      <c r="S11" s="23">
        <f t="shared" si="1"/>
        <v>1</v>
      </c>
      <c r="T11" s="23">
        <f t="shared" si="2"/>
        <v>0</v>
      </c>
      <c r="U11" s="26">
        <f t="shared" si="3"/>
        <v>1</v>
      </c>
      <c r="V11" s="23"/>
      <c r="W11" s="23"/>
      <c r="X11" s="23"/>
      <c r="Y11" s="23"/>
      <c r="Z11" s="23"/>
      <c r="AA11" s="23"/>
      <c r="AB11" s="23"/>
      <c r="AC11" s="23"/>
      <c r="AD11" s="23">
        <v>1</v>
      </c>
      <c r="AE11" s="23">
        <v>1</v>
      </c>
      <c r="AF11" s="23">
        <v>1</v>
      </c>
      <c r="AG11" s="23">
        <v>1</v>
      </c>
      <c r="AH11" s="23">
        <v>1</v>
      </c>
      <c r="AI11" s="25">
        <v>7772078375</v>
      </c>
    </row>
    <row r="12" spans="1:35" s="29" customFormat="1" ht="23.25" customHeight="1">
      <c r="A12" s="25">
        <v>7</v>
      </c>
      <c r="B12" s="31">
        <v>2007</v>
      </c>
      <c r="C12" s="30" t="s">
        <v>152</v>
      </c>
      <c r="D12" s="25" t="s">
        <v>159</v>
      </c>
      <c r="E12" s="25" t="s">
        <v>160</v>
      </c>
      <c r="F12" s="30">
        <v>34981</v>
      </c>
      <c r="G12" s="23" t="s">
        <v>139</v>
      </c>
      <c r="H12" s="23" t="s">
        <v>9</v>
      </c>
      <c r="I12" s="23" t="s">
        <v>139</v>
      </c>
      <c r="J12" s="47">
        <v>0.5317</v>
      </c>
      <c r="K12" s="23">
        <v>1</v>
      </c>
      <c r="L12" s="23"/>
      <c r="M12" s="23"/>
      <c r="N12" s="23"/>
      <c r="O12" s="23"/>
      <c r="P12" s="23"/>
      <c r="Q12" s="23"/>
      <c r="R12" s="23"/>
      <c r="S12" s="23">
        <f t="shared" si="1"/>
        <v>1</v>
      </c>
      <c r="T12" s="23">
        <f t="shared" si="2"/>
        <v>0</v>
      </c>
      <c r="U12" s="26">
        <f t="shared" si="3"/>
        <v>1</v>
      </c>
      <c r="V12" s="23"/>
      <c r="W12" s="23"/>
      <c r="X12" s="23"/>
      <c r="Y12" s="23"/>
      <c r="Z12" s="23"/>
      <c r="AA12" s="23"/>
      <c r="AB12" s="23"/>
      <c r="AC12" s="23"/>
      <c r="AD12" s="23">
        <v>1</v>
      </c>
      <c r="AE12" s="23">
        <v>1</v>
      </c>
      <c r="AF12" s="23">
        <v>1</v>
      </c>
      <c r="AG12" s="23">
        <v>1</v>
      </c>
      <c r="AH12" s="23">
        <v>1</v>
      </c>
      <c r="AI12" s="25">
        <v>7587365721</v>
      </c>
    </row>
    <row r="13" spans="1:35" s="29" customFormat="1" ht="23.25" customHeight="1">
      <c r="A13" s="25">
        <v>8</v>
      </c>
      <c r="B13" s="31">
        <v>2008</v>
      </c>
      <c r="C13" s="30" t="s">
        <v>162</v>
      </c>
      <c r="D13" s="25" t="s">
        <v>163</v>
      </c>
      <c r="E13" s="25" t="s">
        <v>164</v>
      </c>
      <c r="F13" s="30">
        <v>34947</v>
      </c>
      <c r="G13" s="23" t="s">
        <v>139</v>
      </c>
      <c r="H13" s="23" t="s">
        <v>11</v>
      </c>
      <c r="I13" s="23" t="s">
        <v>139</v>
      </c>
      <c r="J13" s="47">
        <v>0.502</v>
      </c>
      <c r="K13" s="23"/>
      <c r="L13" s="23"/>
      <c r="M13" s="23"/>
      <c r="N13" s="23"/>
      <c r="O13" s="23">
        <v>1</v>
      </c>
      <c r="P13" s="23"/>
      <c r="Q13" s="23"/>
      <c r="R13" s="23"/>
      <c r="S13" s="23">
        <f t="shared" si="1"/>
        <v>1</v>
      </c>
      <c r="T13" s="23">
        <f t="shared" si="2"/>
        <v>0</v>
      </c>
      <c r="U13" s="26">
        <f t="shared" si="3"/>
        <v>1</v>
      </c>
      <c r="V13" s="23"/>
      <c r="W13" s="23"/>
      <c r="X13" s="23"/>
      <c r="Y13" s="23"/>
      <c r="Z13" s="23"/>
      <c r="AA13" s="23"/>
      <c r="AB13" s="23"/>
      <c r="AC13" s="23"/>
      <c r="AD13" s="23">
        <v>1</v>
      </c>
      <c r="AE13" s="23">
        <v>1</v>
      </c>
      <c r="AF13" s="23">
        <v>1</v>
      </c>
      <c r="AG13" s="23">
        <v>1</v>
      </c>
      <c r="AH13" s="23">
        <v>1</v>
      </c>
      <c r="AI13" s="25">
        <v>7089361879</v>
      </c>
    </row>
    <row r="14" spans="1:35" s="29" customFormat="1" ht="23.25" customHeight="1">
      <c r="A14" s="25">
        <v>9</v>
      </c>
      <c r="B14" s="31">
        <v>2009</v>
      </c>
      <c r="C14" s="30" t="s">
        <v>162</v>
      </c>
      <c r="D14" s="25" t="s">
        <v>165</v>
      </c>
      <c r="E14" s="25" t="s">
        <v>166</v>
      </c>
      <c r="F14" s="30">
        <v>35176</v>
      </c>
      <c r="G14" s="23" t="s">
        <v>139</v>
      </c>
      <c r="H14" s="23" t="s">
        <v>11</v>
      </c>
      <c r="I14" s="23" t="s">
        <v>139</v>
      </c>
      <c r="J14" s="47">
        <v>0.4828</v>
      </c>
      <c r="K14" s="23"/>
      <c r="L14" s="23"/>
      <c r="M14" s="23"/>
      <c r="N14" s="23"/>
      <c r="O14" s="23"/>
      <c r="P14" s="23">
        <v>1</v>
      </c>
      <c r="Q14" s="23"/>
      <c r="R14" s="23"/>
      <c r="S14" s="23">
        <f t="shared" si="1"/>
        <v>0</v>
      </c>
      <c r="T14" s="23">
        <f t="shared" si="2"/>
        <v>1</v>
      </c>
      <c r="U14" s="26">
        <f t="shared" si="3"/>
        <v>1</v>
      </c>
      <c r="V14" s="23"/>
      <c r="W14" s="23"/>
      <c r="X14" s="23"/>
      <c r="Y14" s="23"/>
      <c r="Z14" s="23"/>
      <c r="AA14" s="23"/>
      <c r="AB14" s="23"/>
      <c r="AC14" s="23"/>
      <c r="AD14" s="23">
        <v>1</v>
      </c>
      <c r="AE14" s="23">
        <v>1</v>
      </c>
      <c r="AF14" s="23">
        <v>1</v>
      </c>
      <c r="AG14" s="23">
        <v>1</v>
      </c>
      <c r="AH14" s="23">
        <v>1</v>
      </c>
      <c r="AI14" s="25">
        <v>8982592057</v>
      </c>
    </row>
    <row r="15" spans="1:35" s="29" customFormat="1" ht="23.25" customHeight="1">
      <c r="A15" s="25">
        <v>10</v>
      </c>
      <c r="B15" s="31">
        <v>2010</v>
      </c>
      <c r="C15" s="30" t="s">
        <v>162</v>
      </c>
      <c r="D15" s="25" t="s">
        <v>167</v>
      </c>
      <c r="E15" s="25" t="s">
        <v>168</v>
      </c>
      <c r="F15" s="30">
        <v>34714</v>
      </c>
      <c r="G15" s="23" t="s">
        <v>139</v>
      </c>
      <c r="H15" s="23" t="s">
        <v>9</v>
      </c>
      <c r="I15" s="23" t="s">
        <v>139</v>
      </c>
      <c r="J15" s="48">
        <v>0.47</v>
      </c>
      <c r="K15" s="23">
        <v>1</v>
      </c>
      <c r="L15" s="23"/>
      <c r="M15" s="23"/>
      <c r="N15" s="23"/>
      <c r="O15" s="23"/>
      <c r="P15" s="23"/>
      <c r="Q15" s="23"/>
      <c r="R15" s="23"/>
      <c r="S15" s="23">
        <f t="shared" si="1"/>
        <v>1</v>
      </c>
      <c r="T15" s="23">
        <f t="shared" si="2"/>
        <v>0</v>
      </c>
      <c r="U15" s="26">
        <f t="shared" si="3"/>
        <v>1</v>
      </c>
      <c r="V15" s="23"/>
      <c r="W15" s="23"/>
      <c r="X15" s="23"/>
      <c r="Y15" s="23"/>
      <c r="Z15" s="23"/>
      <c r="AA15" s="23"/>
      <c r="AB15" s="23"/>
      <c r="AC15" s="23"/>
      <c r="AD15" s="23">
        <v>1</v>
      </c>
      <c r="AE15" s="23">
        <v>1</v>
      </c>
      <c r="AF15" s="23">
        <v>1</v>
      </c>
      <c r="AG15" s="23">
        <v>1</v>
      </c>
      <c r="AH15" s="23">
        <v>1</v>
      </c>
      <c r="AI15" s="25">
        <v>9644267668</v>
      </c>
    </row>
    <row r="16" spans="1:35" s="29" customFormat="1" ht="23.25" customHeight="1">
      <c r="A16" s="25">
        <v>11</v>
      </c>
      <c r="B16" s="31">
        <v>2011</v>
      </c>
      <c r="C16" s="30" t="s">
        <v>162</v>
      </c>
      <c r="D16" s="25" t="s">
        <v>169</v>
      </c>
      <c r="E16" s="25" t="s">
        <v>170</v>
      </c>
      <c r="F16" s="30">
        <v>35229</v>
      </c>
      <c r="G16" s="23" t="s">
        <v>139</v>
      </c>
      <c r="H16" s="23" t="s">
        <v>9</v>
      </c>
      <c r="I16" s="23" t="s">
        <v>139</v>
      </c>
      <c r="J16" s="47">
        <v>0.515</v>
      </c>
      <c r="K16" s="23">
        <v>1</v>
      </c>
      <c r="L16" s="23"/>
      <c r="M16" s="23"/>
      <c r="N16" s="23"/>
      <c r="O16" s="23"/>
      <c r="P16" s="23"/>
      <c r="Q16" s="23"/>
      <c r="R16" s="23"/>
      <c r="S16" s="23">
        <f t="shared" si="1"/>
        <v>1</v>
      </c>
      <c r="T16" s="23">
        <f t="shared" si="2"/>
        <v>0</v>
      </c>
      <c r="U16" s="26">
        <f t="shared" si="3"/>
        <v>1</v>
      </c>
      <c r="V16" s="23"/>
      <c r="W16" s="23"/>
      <c r="X16" s="23"/>
      <c r="Y16" s="23"/>
      <c r="Z16" s="23"/>
      <c r="AA16" s="23"/>
      <c r="AB16" s="23"/>
      <c r="AC16" s="23"/>
      <c r="AD16" s="23">
        <v>1</v>
      </c>
      <c r="AE16" s="23">
        <v>1</v>
      </c>
      <c r="AF16" s="23">
        <v>1</v>
      </c>
      <c r="AG16" s="23">
        <v>1</v>
      </c>
      <c r="AH16" s="23">
        <v>1</v>
      </c>
      <c r="AI16" s="25">
        <v>7693822602</v>
      </c>
    </row>
    <row r="17" spans="1:35" s="29" customFormat="1" ht="23.25" customHeight="1">
      <c r="A17" s="25">
        <v>12</v>
      </c>
      <c r="B17" s="31">
        <v>2012</v>
      </c>
      <c r="C17" s="30" t="s">
        <v>171</v>
      </c>
      <c r="D17" s="25" t="s">
        <v>172</v>
      </c>
      <c r="E17" s="25" t="s">
        <v>173</v>
      </c>
      <c r="F17" s="30">
        <v>35194</v>
      </c>
      <c r="G17" s="23" t="s">
        <v>139</v>
      </c>
      <c r="H17" s="23" t="s">
        <v>11</v>
      </c>
      <c r="I17" s="23" t="s">
        <v>139</v>
      </c>
      <c r="J17" s="47">
        <v>0.5322</v>
      </c>
      <c r="K17" s="23"/>
      <c r="L17" s="23"/>
      <c r="M17" s="23"/>
      <c r="N17" s="23"/>
      <c r="O17" s="23">
        <v>1</v>
      </c>
      <c r="P17" s="23"/>
      <c r="Q17" s="23"/>
      <c r="R17" s="23"/>
      <c r="S17" s="23">
        <f t="shared" si="1"/>
        <v>1</v>
      </c>
      <c r="T17" s="23">
        <f t="shared" si="2"/>
        <v>0</v>
      </c>
      <c r="U17" s="26">
        <f t="shared" si="3"/>
        <v>1</v>
      </c>
      <c r="V17" s="23"/>
      <c r="W17" s="23"/>
      <c r="X17" s="23"/>
      <c r="Y17" s="23"/>
      <c r="Z17" s="23"/>
      <c r="AA17" s="23"/>
      <c r="AB17" s="23"/>
      <c r="AC17" s="23"/>
      <c r="AD17" s="23">
        <v>1</v>
      </c>
      <c r="AE17" s="23">
        <v>1</v>
      </c>
      <c r="AF17" s="23">
        <v>1</v>
      </c>
      <c r="AG17" s="23">
        <v>1</v>
      </c>
      <c r="AH17" s="23">
        <v>1</v>
      </c>
      <c r="AI17" s="25">
        <v>9174338779</v>
      </c>
    </row>
    <row r="18" spans="1:35" s="29" customFormat="1" ht="23.25" customHeight="1">
      <c r="A18" s="25">
        <v>13</v>
      </c>
      <c r="B18" s="31">
        <v>2013</v>
      </c>
      <c r="C18" s="30" t="s">
        <v>171</v>
      </c>
      <c r="D18" s="25" t="s">
        <v>174</v>
      </c>
      <c r="E18" s="25" t="s">
        <v>175</v>
      </c>
      <c r="F18" s="30">
        <v>35157</v>
      </c>
      <c r="G18" s="23" t="s">
        <v>139</v>
      </c>
      <c r="H18" s="23" t="s">
        <v>10</v>
      </c>
      <c r="I18" s="23" t="s">
        <v>139</v>
      </c>
      <c r="J18" s="47">
        <v>0.5361</v>
      </c>
      <c r="K18" s="23"/>
      <c r="L18" s="23"/>
      <c r="M18" s="23">
        <v>1</v>
      </c>
      <c r="N18" s="23"/>
      <c r="O18" s="23"/>
      <c r="P18" s="23"/>
      <c r="Q18" s="23"/>
      <c r="R18" s="23"/>
      <c r="S18" s="23">
        <f t="shared" si="1"/>
        <v>1</v>
      </c>
      <c r="T18" s="23">
        <f t="shared" si="2"/>
        <v>0</v>
      </c>
      <c r="U18" s="26">
        <f t="shared" si="3"/>
        <v>1</v>
      </c>
      <c r="V18" s="23"/>
      <c r="W18" s="23"/>
      <c r="X18" s="23"/>
      <c r="Y18" s="23"/>
      <c r="Z18" s="23"/>
      <c r="AA18" s="23"/>
      <c r="AB18" s="23"/>
      <c r="AC18" s="23"/>
      <c r="AD18" s="23">
        <v>1</v>
      </c>
      <c r="AE18" s="23">
        <v>1</v>
      </c>
      <c r="AF18" s="23">
        <v>1</v>
      </c>
      <c r="AG18" s="23">
        <v>1</v>
      </c>
      <c r="AH18" s="23">
        <v>1</v>
      </c>
      <c r="AI18" s="25">
        <v>9303605002</v>
      </c>
    </row>
    <row r="19" spans="1:35" s="29" customFormat="1" ht="23.25" customHeight="1">
      <c r="A19" s="25">
        <v>14</v>
      </c>
      <c r="B19" s="31">
        <v>2014</v>
      </c>
      <c r="C19" s="30" t="s">
        <v>171</v>
      </c>
      <c r="D19" s="25" t="s">
        <v>176</v>
      </c>
      <c r="E19" s="25" t="s">
        <v>177</v>
      </c>
      <c r="F19" s="30">
        <v>35496</v>
      </c>
      <c r="G19" s="23" t="s">
        <v>139</v>
      </c>
      <c r="H19" s="23" t="s">
        <v>15</v>
      </c>
      <c r="I19" s="23" t="s">
        <v>139</v>
      </c>
      <c r="J19" s="47">
        <v>0.5389</v>
      </c>
      <c r="K19" s="23"/>
      <c r="L19" s="23"/>
      <c r="M19" s="23"/>
      <c r="N19" s="23"/>
      <c r="O19" s="23"/>
      <c r="P19" s="23"/>
      <c r="Q19" s="23"/>
      <c r="R19" s="23">
        <v>1</v>
      </c>
      <c r="S19" s="23">
        <f t="shared" si="1"/>
        <v>0</v>
      </c>
      <c r="T19" s="23">
        <f t="shared" si="2"/>
        <v>1</v>
      </c>
      <c r="U19" s="26">
        <f t="shared" si="3"/>
        <v>1</v>
      </c>
      <c r="V19" s="23"/>
      <c r="W19" s="23"/>
      <c r="X19" s="23"/>
      <c r="Y19" s="23"/>
      <c r="Z19" s="23"/>
      <c r="AA19" s="23"/>
      <c r="AB19" s="23"/>
      <c r="AC19" s="23"/>
      <c r="AD19" s="23">
        <v>1</v>
      </c>
      <c r="AE19" s="23">
        <v>1</v>
      </c>
      <c r="AF19" s="23">
        <v>1</v>
      </c>
      <c r="AG19" s="23">
        <v>1</v>
      </c>
      <c r="AH19" s="23">
        <v>1</v>
      </c>
      <c r="AI19" s="25">
        <v>7587328934</v>
      </c>
    </row>
    <row r="20" spans="1:35" s="29" customFormat="1" ht="23.25" customHeight="1">
      <c r="A20" s="25">
        <v>15</v>
      </c>
      <c r="B20" s="31">
        <v>2015</v>
      </c>
      <c r="C20" s="30" t="s">
        <v>171</v>
      </c>
      <c r="D20" s="25" t="s">
        <v>178</v>
      </c>
      <c r="E20" s="25" t="s">
        <v>179</v>
      </c>
      <c r="F20" s="30">
        <v>35376</v>
      </c>
      <c r="G20" s="23" t="s">
        <v>139</v>
      </c>
      <c r="H20" s="23" t="s">
        <v>15</v>
      </c>
      <c r="I20" s="23" t="s">
        <v>139</v>
      </c>
      <c r="J20" s="47">
        <v>0.5967</v>
      </c>
      <c r="K20" s="23"/>
      <c r="L20" s="23"/>
      <c r="M20" s="23"/>
      <c r="N20" s="23"/>
      <c r="O20" s="23"/>
      <c r="P20" s="23"/>
      <c r="Q20" s="23"/>
      <c r="R20" s="23">
        <v>1</v>
      </c>
      <c r="S20" s="23">
        <f t="shared" si="1"/>
        <v>0</v>
      </c>
      <c r="T20" s="23">
        <f t="shared" si="2"/>
        <v>1</v>
      </c>
      <c r="U20" s="26">
        <f t="shared" si="3"/>
        <v>1</v>
      </c>
      <c r="V20" s="23"/>
      <c r="W20" s="23"/>
      <c r="X20" s="23"/>
      <c r="Y20" s="23"/>
      <c r="Z20" s="23"/>
      <c r="AA20" s="23"/>
      <c r="AB20" s="23"/>
      <c r="AC20" s="23"/>
      <c r="AD20" s="23">
        <v>1</v>
      </c>
      <c r="AE20" s="23">
        <v>1</v>
      </c>
      <c r="AF20" s="23">
        <v>1</v>
      </c>
      <c r="AG20" s="23">
        <v>1</v>
      </c>
      <c r="AH20" s="23">
        <v>1</v>
      </c>
      <c r="AI20" s="25">
        <v>7898242920</v>
      </c>
    </row>
    <row r="21" spans="1:35" s="29" customFormat="1" ht="23.25" customHeight="1">
      <c r="A21" s="25">
        <v>16</v>
      </c>
      <c r="B21" s="31">
        <v>2016</v>
      </c>
      <c r="C21" s="30" t="s">
        <v>171</v>
      </c>
      <c r="D21" s="25" t="s">
        <v>180</v>
      </c>
      <c r="E21" s="25" t="s">
        <v>181</v>
      </c>
      <c r="F21" s="30">
        <v>35662</v>
      </c>
      <c r="G21" s="23" t="s">
        <v>139</v>
      </c>
      <c r="H21" s="23" t="s">
        <v>11</v>
      </c>
      <c r="I21" s="23" t="s">
        <v>139</v>
      </c>
      <c r="J21" s="47">
        <v>0.5589</v>
      </c>
      <c r="K21" s="23"/>
      <c r="L21" s="23"/>
      <c r="M21" s="23"/>
      <c r="N21" s="23"/>
      <c r="O21" s="23"/>
      <c r="P21" s="23">
        <v>1</v>
      </c>
      <c r="Q21" s="23"/>
      <c r="R21" s="23"/>
      <c r="S21" s="23">
        <f t="shared" si="1"/>
        <v>0</v>
      </c>
      <c r="T21" s="23">
        <f t="shared" si="2"/>
        <v>1</v>
      </c>
      <c r="U21" s="26">
        <f t="shared" si="3"/>
        <v>1</v>
      </c>
      <c r="V21" s="23"/>
      <c r="W21" s="23"/>
      <c r="X21" s="23"/>
      <c r="Y21" s="23"/>
      <c r="Z21" s="23"/>
      <c r="AA21" s="23"/>
      <c r="AB21" s="23"/>
      <c r="AC21" s="23"/>
      <c r="AD21" s="23">
        <v>1</v>
      </c>
      <c r="AE21" s="23">
        <v>1</v>
      </c>
      <c r="AF21" s="23">
        <v>1</v>
      </c>
      <c r="AG21" s="23">
        <v>1</v>
      </c>
      <c r="AH21" s="23">
        <v>1</v>
      </c>
      <c r="AI21" s="25">
        <v>9179207072</v>
      </c>
    </row>
    <row r="22" spans="1:35" s="29" customFormat="1" ht="23.25" customHeight="1">
      <c r="A22" s="25">
        <v>17</v>
      </c>
      <c r="B22" s="31">
        <v>2017</v>
      </c>
      <c r="C22" s="30" t="s">
        <v>171</v>
      </c>
      <c r="D22" s="25" t="s">
        <v>182</v>
      </c>
      <c r="E22" s="25" t="s">
        <v>183</v>
      </c>
      <c r="F22" s="30">
        <v>35317</v>
      </c>
      <c r="G22" s="23" t="s">
        <v>139</v>
      </c>
      <c r="H22" s="23" t="s">
        <v>11</v>
      </c>
      <c r="I22" s="23" t="s">
        <v>139</v>
      </c>
      <c r="J22" s="47">
        <v>0.5039</v>
      </c>
      <c r="K22" s="23"/>
      <c r="L22" s="23"/>
      <c r="M22" s="23"/>
      <c r="N22" s="23"/>
      <c r="O22" s="23"/>
      <c r="P22" s="23">
        <v>1</v>
      </c>
      <c r="Q22" s="23"/>
      <c r="R22" s="23"/>
      <c r="S22" s="23">
        <f t="shared" si="1"/>
        <v>0</v>
      </c>
      <c r="T22" s="23">
        <f t="shared" si="2"/>
        <v>1</v>
      </c>
      <c r="U22" s="26">
        <f t="shared" si="3"/>
        <v>1</v>
      </c>
      <c r="V22" s="23"/>
      <c r="W22" s="23"/>
      <c r="X22" s="23"/>
      <c r="Y22" s="23"/>
      <c r="Z22" s="23"/>
      <c r="AA22" s="23"/>
      <c r="AB22" s="23"/>
      <c r="AC22" s="23"/>
      <c r="AD22" s="23">
        <v>1</v>
      </c>
      <c r="AE22" s="23">
        <v>1</v>
      </c>
      <c r="AF22" s="23">
        <v>1</v>
      </c>
      <c r="AG22" s="23">
        <v>1</v>
      </c>
      <c r="AH22" s="23">
        <v>1</v>
      </c>
      <c r="AI22" s="25">
        <v>9644431230</v>
      </c>
    </row>
    <row r="23" spans="1:35" s="29" customFormat="1" ht="23.25" customHeight="1">
      <c r="A23" s="25">
        <v>18</v>
      </c>
      <c r="B23" s="31">
        <v>2018</v>
      </c>
      <c r="C23" s="30" t="s">
        <v>171</v>
      </c>
      <c r="D23" s="25" t="s">
        <v>184</v>
      </c>
      <c r="E23" s="25" t="s">
        <v>185</v>
      </c>
      <c r="F23" s="30">
        <v>35390</v>
      </c>
      <c r="G23" s="23" t="s">
        <v>139</v>
      </c>
      <c r="H23" s="23" t="s">
        <v>9</v>
      </c>
      <c r="I23" s="23" t="s">
        <v>139</v>
      </c>
      <c r="J23" s="47">
        <v>0.5356</v>
      </c>
      <c r="K23" s="23"/>
      <c r="L23" s="23">
        <v>1</v>
      </c>
      <c r="M23" s="23"/>
      <c r="N23" s="23"/>
      <c r="O23" s="23"/>
      <c r="P23" s="23"/>
      <c r="Q23" s="23"/>
      <c r="R23" s="23"/>
      <c r="S23" s="23">
        <f t="shared" si="1"/>
        <v>0</v>
      </c>
      <c r="T23" s="23">
        <f t="shared" si="2"/>
        <v>1</v>
      </c>
      <c r="U23" s="26">
        <f t="shared" si="3"/>
        <v>1</v>
      </c>
      <c r="V23" s="23"/>
      <c r="W23" s="23"/>
      <c r="X23" s="23"/>
      <c r="Y23" s="23"/>
      <c r="Z23" s="23"/>
      <c r="AA23" s="23"/>
      <c r="AB23" s="23"/>
      <c r="AC23" s="23"/>
      <c r="AD23" s="23">
        <v>1</v>
      </c>
      <c r="AE23" s="23">
        <v>1</v>
      </c>
      <c r="AF23" s="23">
        <v>1</v>
      </c>
      <c r="AG23" s="23">
        <v>1</v>
      </c>
      <c r="AH23" s="23">
        <v>1</v>
      </c>
      <c r="AI23" s="25">
        <v>9669388789</v>
      </c>
    </row>
    <row r="24" spans="1:35" s="29" customFormat="1" ht="23.25" customHeight="1">
      <c r="A24" s="25">
        <v>19</v>
      </c>
      <c r="B24" s="31">
        <v>2019</v>
      </c>
      <c r="C24" s="30" t="s">
        <v>171</v>
      </c>
      <c r="D24" s="25" t="s">
        <v>118</v>
      </c>
      <c r="E24" s="25" t="s">
        <v>186</v>
      </c>
      <c r="F24" s="30">
        <v>34519</v>
      </c>
      <c r="G24" s="23" t="s">
        <v>139</v>
      </c>
      <c r="H24" s="23" t="s">
        <v>9</v>
      </c>
      <c r="I24" s="23" t="s">
        <v>139</v>
      </c>
      <c r="J24" s="47">
        <v>0.4672</v>
      </c>
      <c r="K24" s="23">
        <v>1</v>
      </c>
      <c r="L24" s="23"/>
      <c r="M24" s="23"/>
      <c r="N24" s="23"/>
      <c r="O24" s="23"/>
      <c r="P24" s="23"/>
      <c r="Q24" s="23"/>
      <c r="R24" s="23"/>
      <c r="S24" s="23">
        <f t="shared" si="1"/>
        <v>1</v>
      </c>
      <c r="T24" s="23">
        <f t="shared" si="2"/>
        <v>0</v>
      </c>
      <c r="U24" s="26">
        <f t="shared" si="3"/>
        <v>1</v>
      </c>
      <c r="V24" s="23"/>
      <c r="W24" s="23"/>
      <c r="X24" s="23"/>
      <c r="Y24" s="23"/>
      <c r="Z24" s="23"/>
      <c r="AA24" s="23"/>
      <c r="AB24" s="23"/>
      <c r="AC24" s="23"/>
      <c r="AD24" s="23">
        <v>1</v>
      </c>
      <c r="AE24" s="23">
        <v>1</v>
      </c>
      <c r="AF24" s="23">
        <v>1</v>
      </c>
      <c r="AG24" s="23">
        <v>1</v>
      </c>
      <c r="AH24" s="23">
        <v>1</v>
      </c>
      <c r="AI24" s="25">
        <v>9644320926</v>
      </c>
    </row>
    <row r="25" spans="1:35" s="29" customFormat="1" ht="23.25" customHeight="1">
      <c r="A25" s="25">
        <v>20</v>
      </c>
      <c r="B25" s="31">
        <v>2020</v>
      </c>
      <c r="C25" s="30" t="s">
        <v>187</v>
      </c>
      <c r="D25" s="25" t="s">
        <v>188</v>
      </c>
      <c r="E25" s="25" t="s">
        <v>189</v>
      </c>
      <c r="F25" s="30">
        <v>35591</v>
      </c>
      <c r="G25" s="23" t="s">
        <v>139</v>
      </c>
      <c r="H25" s="23" t="s">
        <v>15</v>
      </c>
      <c r="I25" s="23" t="s">
        <v>139</v>
      </c>
      <c r="J25" s="47">
        <v>0.5528</v>
      </c>
      <c r="K25" s="23"/>
      <c r="L25" s="23"/>
      <c r="M25" s="23"/>
      <c r="N25" s="23"/>
      <c r="O25" s="23"/>
      <c r="P25" s="23"/>
      <c r="Q25" s="23"/>
      <c r="R25" s="23">
        <v>1</v>
      </c>
      <c r="S25" s="23">
        <f t="shared" si="1"/>
        <v>0</v>
      </c>
      <c r="T25" s="23">
        <f t="shared" si="2"/>
        <v>1</v>
      </c>
      <c r="U25" s="26">
        <f t="shared" si="3"/>
        <v>1</v>
      </c>
      <c r="V25" s="23"/>
      <c r="W25" s="23"/>
      <c r="X25" s="23"/>
      <c r="Y25" s="23"/>
      <c r="Z25" s="23"/>
      <c r="AA25" s="23"/>
      <c r="AB25" s="23"/>
      <c r="AC25" s="23"/>
      <c r="AD25" s="23">
        <v>1</v>
      </c>
      <c r="AE25" s="23">
        <v>1</v>
      </c>
      <c r="AF25" s="23">
        <v>1</v>
      </c>
      <c r="AG25" s="23">
        <v>1</v>
      </c>
      <c r="AH25" s="23">
        <v>1</v>
      </c>
      <c r="AI25" s="25">
        <v>8720003100</v>
      </c>
    </row>
    <row r="26" spans="1:35" s="29" customFormat="1" ht="23.25" customHeight="1">
      <c r="A26" s="25">
        <v>21</v>
      </c>
      <c r="B26" s="31">
        <v>2021</v>
      </c>
      <c r="C26" s="30" t="s">
        <v>187</v>
      </c>
      <c r="D26" s="25" t="s">
        <v>190</v>
      </c>
      <c r="E26" s="25" t="s">
        <v>191</v>
      </c>
      <c r="F26" s="30">
        <v>35497</v>
      </c>
      <c r="G26" s="23" t="s">
        <v>139</v>
      </c>
      <c r="H26" s="23" t="s">
        <v>11</v>
      </c>
      <c r="I26" s="23" t="s">
        <v>139</v>
      </c>
      <c r="J26" s="47">
        <v>0.5167</v>
      </c>
      <c r="K26" s="23"/>
      <c r="L26" s="23"/>
      <c r="M26" s="23"/>
      <c r="N26" s="23"/>
      <c r="O26" s="23">
        <v>1</v>
      </c>
      <c r="P26" s="23"/>
      <c r="Q26" s="23"/>
      <c r="R26" s="23"/>
      <c r="S26" s="23">
        <f t="shared" si="1"/>
        <v>1</v>
      </c>
      <c r="T26" s="23">
        <f t="shared" si="2"/>
        <v>0</v>
      </c>
      <c r="U26" s="26">
        <f t="shared" si="3"/>
        <v>1</v>
      </c>
      <c r="V26" s="23"/>
      <c r="W26" s="23"/>
      <c r="X26" s="23"/>
      <c r="Y26" s="23"/>
      <c r="Z26" s="23"/>
      <c r="AA26" s="23"/>
      <c r="AB26" s="23"/>
      <c r="AC26" s="23"/>
      <c r="AD26" s="23">
        <v>1</v>
      </c>
      <c r="AE26" s="23">
        <v>1</v>
      </c>
      <c r="AF26" s="23">
        <v>1</v>
      </c>
      <c r="AG26" s="23">
        <v>1</v>
      </c>
      <c r="AH26" s="23">
        <v>1</v>
      </c>
      <c r="AI26" s="25">
        <v>9179872266</v>
      </c>
    </row>
    <row r="27" spans="1:35" s="29" customFormat="1" ht="23.25" customHeight="1">
      <c r="A27" s="25">
        <v>22</v>
      </c>
      <c r="B27" s="31">
        <v>2022</v>
      </c>
      <c r="C27" s="30" t="s">
        <v>187</v>
      </c>
      <c r="D27" s="25" t="s">
        <v>192</v>
      </c>
      <c r="E27" s="25" t="s">
        <v>193</v>
      </c>
      <c r="F27" s="30">
        <v>35430</v>
      </c>
      <c r="G27" s="23" t="s">
        <v>139</v>
      </c>
      <c r="H27" s="23" t="s">
        <v>9</v>
      </c>
      <c r="I27" s="23" t="s">
        <v>139</v>
      </c>
      <c r="J27" s="47">
        <v>0.4878</v>
      </c>
      <c r="K27" s="23">
        <v>1</v>
      </c>
      <c r="L27" s="23"/>
      <c r="M27" s="23"/>
      <c r="N27" s="23"/>
      <c r="O27" s="23"/>
      <c r="P27" s="23"/>
      <c r="Q27" s="23"/>
      <c r="R27" s="23"/>
      <c r="S27" s="23">
        <f t="shared" si="1"/>
        <v>1</v>
      </c>
      <c r="T27" s="23">
        <f t="shared" si="2"/>
        <v>0</v>
      </c>
      <c r="U27" s="26">
        <f t="shared" si="3"/>
        <v>1</v>
      </c>
      <c r="V27" s="23"/>
      <c r="W27" s="23"/>
      <c r="X27" s="23"/>
      <c r="Y27" s="23"/>
      <c r="Z27" s="23"/>
      <c r="AA27" s="23"/>
      <c r="AB27" s="23"/>
      <c r="AC27" s="23"/>
      <c r="AD27" s="23">
        <v>1</v>
      </c>
      <c r="AE27" s="23">
        <v>1</v>
      </c>
      <c r="AF27" s="23">
        <v>1</v>
      </c>
      <c r="AG27" s="23">
        <v>1</v>
      </c>
      <c r="AH27" s="23">
        <v>1</v>
      </c>
      <c r="AI27" s="25">
        <v>9754433787</v>
      </c>
    </row>
    <row r="28" spans="1:35" s="29" customFormat="1" ht="23.25" customHeight="1">
      <c r="A28" s="25">
        <v>23</v>
      </c>
      <c r="B28" s="31">
        <v>2023</v>
      </c>
      <c r="C28" s="30" t="s">
        <v>187</v>
      </c>
      <c r="D28" s="25" t="s">
        <v>194</v>
      </c>
      <c r="E28" s="25" t="s">
        <v>195</v>
      </c>
      <c r="F28" s="30">
        <v>35122</v>
      </c>
      <c r="G28" s="23" t="s">
        <v>139</v>
      </c>
      <c r="H28" s="23" t="s">
        <v>11</v>
      </c>
      <c r="I28" s="23" t="s">
        <v>139</v>
      </c>
      <c r="J28" s="47">
        <v>0.5194</v>
      </c>
      <c r="K28" s="23"/>
      <c r="L28" s="23"/>
      <c r="M28" s="23"/>
      <c r="N28" s="23"/>
      <c r="O28" s="23">
        <v>1</v>
      </c>
      <c r="P28" s="23"/>
      <c r="Q28" s="23"/>
      <c r="R28" s="23"/>
      <c r="S28" s="23">
        <f t="shared" si="1"/>
        <v>1</v>
      </c>
      <c r="T28" s="23">
        <f t="shared" si="2"/>
        <v>0</v>
      </c>
      <c r="U28" s="26">
        <f t="shared" si="3"/>
        <v>1</v>
      </c>
      <c r="V28" s="23"/>
      <c r="W28" s="23"/>
      <c r="X28" s="23"/>
      <c r="Y28" s="23"/>
      <c r="Z28" s="23"/>
      <c r="AA28" s="23"/>
      <c r="AB28" s="23"/>
      <c r="AC28" s="23"/>
      <c r="AD28" s="23">
        <v>1</v>
      </c>
      <c r="AE28" s="23">
        <v>1</v>
      </c>
      <c r="AF28" s="23">
        <v>1</v>
      </c>
      <c r="AG28" s="23">
        <v>1</v>
      </c>
      <c r="AH28" s="23">
        <v>1</v>
      </c>
      <c r="AI28" s="25">
        <v>7691965929</v>
      </c>
    </row>
    <row r="29" spans="1:35" s="29" customFormat="1" ht="23.25" customHeight="1">
      <c r="A29" s="25">
        <v>24</v>
      </c>
      <c r="B29" s="31">
        <v>2024</v>
      </c>
      <c r="C29" s="30" t="s">
        <v>187</v>
      </c>
      <c r="D29" s="25" t="s">
        <v>89</v>
      </c>
      <c r="E29" s="25" t="s">
        <v>196</v>
      </c>
      <c r="F29" s="30">
        <v>35313</v>
      </c>
      <c r="G29" s="23" t="s">
        <v>139</v>
      </c>
      <c r="H29" s="23" t="s">
        <v>9</v>
      </c>
      <c r="I29" s="23" t="s">
        <v>139</v>
      </c>
      <c r="J29" s="47">
        <v>0.5483</v>
      </c>
      <c r="K29" s="23">
        <v>1</v>
      </c>
      <c r="L29" s="23"/>
      <c r="M29" s="23"/>
      <c r="N29" s="23"/>
      <c r="O29" s="23"/>
      <c r="P29" s="23"/>
      <c r="Q29" s="23"/>
      <c r="R29" s="23"/>
      <c r="S29" s="23">
        <f t="shared" si="1"/>
        <v>1</v>
      </c>
      <c r="T29" s="23">
        <f t="shared" si="2"/>
        <v>0</v>
      </c>
      <c r="U29" s="26">
        <f t="shared" si="3"/>
        <v>1</v>
      </c>
      <c r="V29" s="23"/>
      <c r="W29" s="23"/>
      <c r="X29" s="23"/>
      <c r="Y29" s="23"/>
      <c r="Z29" s="23"/>
      <c r="AA29" s="23"/>
      <c r="AB29" s="23"/>
      <c r="AC29" s="23"/>
      <c r="AD29" s="23">
        <v>1</v>
      </c>
      <c r="AE29" s="23">
        <v>1</v>
      </c>
      <c r="AF29" s="23">
        <v>1</v>
      </c>
      <c r="AG29" s="23">
        <v>1</v>
      </c>
      <c r="AH29" s="23">
        <v>1</v>
      </c>
      <c r="AI29" s="25">
        <v>8964940903</v>
      </c>
    </row>
    <row r="30" spans="1:35" s="29" customFormat="1" ht="23.25" customHeight="1">
      <c r="A30" s="25">
        <v>25</v>
      </c>
      <c r="B30" s="31">
        <v>2025</v>
      </c>
      <c r="C30" s="30" t="s">
        <v>187</v>
      </c>
      <c r="D30" s="25" t="s">
        <v>197</v>
      </c>
      <c r="E30" s="25" t="s">
        <v>198</v>
      </c>
      <c r="F30" s="30">
        <v>34794</v>
      </c>
      <c r="G30" s="23" t="s">
        <v>139</v>
      </c>
      <c r="H30" s="23" t="s">
        <v>11</v>
      </c>
      <c r="I30" s="23" t="s">
        <v>139</v>
      </c>
      <c r="J30" s="47">
        <v>0.4744</v>
      </c>
      <c r="K30" s="23"/>
      <c r="L30" s="23"/>
      <c r="M30" s="23"/>
      <c r="N30" s="23"/>
      <c r="O30" s="23">
        <v>1</v>
      </c>
      <c r="P30" s="23"/>
      <c r="Q30" s="23"/>
      <c r="R30" s="23"/>
      <c r="S30" s="23">
        <f t="shared" si="1"/>
        <v>1</v>
      </c>
      <c r="T30" s="23">
        <f t="shared" si="2"/>
        <v>0</v>
      </c>
      <c r="U30" s="26">
        <f t="shared" si="3"/>
        <v>1</v>
      </c>
      <c r="V30" s="23"/>
      <c r="W30" s="23"/>
      <c r="X30" s="23"/>
      <c r="Y30" s="23"/>
      <c r="Z30" s="23"/>
      <c r="AA30" s="23"/>
      <c r="AB30" s="23"/>
      <c r="AC30" s="23"/>
      <c r="AD30" s="23">
        <v>1</v>
      </c>
      <c r="AE30" s="23">
        <v>1</v>
      </c>
      <c r="AF30" s="23">
        <v>1</v>
      </c>
      <c r="AG30" s="23">
        <v>1</v>
      </c>
      <c r="AH30" s="23">
        <v>1</v>
      </c>
      <c r="AI30" s="25">
        <v>9753790260</v>
      </c>
    </row>
    <row r="31" spans="1:35" s="29" customFormat="1" ht="23.25" customHeight="1">
      <c r="A31" s="25">
        <v>26</v>
      </c>
      <c r="B31" s="31">
        <v>2026</v>
      </c>
      <c r="C31" s="30" t="s">
        <v>187</v>
      </c>
      <c r="D31" s="25" t="s">
        <v>199</v>
      </c>
      <c r="E31" s="25" t="s">
        <v>200</v>
      </c>
      <c r="F31" s="30">
        <v>35060</v>
      </c>
      <c r="G31" s="23" t="s">
        <v>139</v>
      </c>
      <c r="H31" s="23" t="s">
        <v>11</v>
      </c>
      <c r="I31" s="23" t="s">
        <v>139</v>
      </c>
      <c r="J31" s="47">
        <v>0.4822</v>
      </c>
      <c r="K31" s="23"/>
      <c r="L31" s="23"/>
      <c r="M31" s="23"/>
      <c r="N31" s="23"/>
      <c r="O31" s="23">
        <v>1</v>
      </c>
      <c r="P31" s="23"/>
      <c r="Q31" s="23"/>
      <c r="R31" s="23"/>
      <c r="S31" s="23">
        <f t="shared" si="1"/>
        <v>1</v>
      </c>
      <c r="T31" s="23">
        <f t="shared" si="2"/>
        <v>0</v>
      </c>
      <c r="U31" s="26">
        <f t="shared" si="3"/>
        <v>1</v>
      </c>
      <c r="V31" s="23"/>
      <c r="W31" s="23"/>
      <c r="X31" s="23"/>
      <c r="Y31" s="23"/>
      <c r="Z31" s="23"/>
      <c r="AA31" s="23"/>
      <c r="AB31" s="23"/>
      <c r="AC31" s="23"/>
      <c r="AD31" s="23">
        <v>1</v>
      </c>
      <c r="AE31" s="23">
        <v>1</v>
      </c>
      <c r="AF31" s="23">
        <v>1</v>
      </c>
      <c r="AG31" s="23">
        <v>1</v>
      </c>
      <c r="AH31" s="23">
        <v>1</v>
      </c>
      <c r="AI31" s="25">
        <v>7805958139</v>
      </c>
    </row>
    <row r="32" spans="1:35" s="29" customFormat="1" ht="23.25" customHeight="1">
      <c r="A32" s="25">
        <v>27</v>
      </c>
      <c r="B32" s="31">
        <v>2027</v>
      </c>
      <c r="C32" s="30" t="s">
        <v>201</v>
      </c>
      <c r="D32" s="25" t="s">
        <v>202</v>
      </c>
      <c r="E32" s="25" t="s">
        <v>203</v>
      </c>
      <c r="F32" s="30">
        <v>34885</v>
      </c>
      <c r="G32" s="23" t="s">
        <v>139</v>
      </c>
      <c r="H32" s="23" t="s">
        <v>9</v>
      </c>
      <c r="I32" s="23" t="s">
        <v>139</v>
      </c>
      <c r="J32" s="47">
        <v>0.4672</v>
      </c>
      <c r="K32" s="23">
        <v>1</v>
      </c>
      <c r="L32" s="23"/>
      <c r="M32" s="23"/>
      <c r="N32" s="23"/>
      <c r="O32" s="23"/>
      <c r="P32" s="23"/>
      <c r="Q32" s="23"/>
      <c r="R32" s="23"/>
      <c r="S32" s="23">
        <f t="shared" si="1"/>
        <v>1</v>
      </c>
      <c r="T32" s="23">
        <f t="shared" si="2"/>
        <v>0</v>
      </c>
      <c r="U32" s="26">
        <f t="shared" si="3"/>
        <v>1</v>
      </c>
      <c r="V32" s="23"/>
      <c r="W32" s="23"/>
      <c r="X32" s="23"/>
      <c r="Y32" s="23"/>
      <c r="Z32" s="23"/>
      <c r="AA32" s="23"/>
      <c r="AB32" s="23"/>
      <c r="AC32" s="23"/>
      <c r="AD32" s="23">
        <v>1</v>
      </c>
      <c r="AE32" s="23">
        <v>1</v>
      </c>
      <c r="AF32" s="23">
        <v>1</v>
      </c>
      <c r="AG32" s="23">
        <v>1</v>
      </c>
      <c r="AH32" s="23">
        <v>1</v>
      </c>
      <c r="AI32" s="25">
        <v>9893172496</v>
      </c>
    </row>
    <row r="33" spans="1:35" s="29" customFormat="1" ht="23.25" customHeight="1">
      <c r="A33" s="25">
        <v>28</v>
      </c>
      <c r="B33" s="31">
        <v>2028</v>
      </c>
      <c r="C33" s="30" t="s">
        <v>204</v>
      </c>
      <c r="D33" s="25" t="s">
        <v>205</v>
      </c>
      <c r="E33" s="25" t="s">
        <v>206</v>
      </c>
      <c r="F33" s="30">
        <v>34999</v>
      </c>
      <c r="G33" s="23" t="s">
        <v>139</v>
      </c>
      <c r="H33" s="23" t="s">
        <v>9</v>
      </c>
      <c r="I33" s="23" t="s">
        <v>139</v>
      </c>
      <c r="J33" s="47">
        <v>0.5194</v>
      </c>
      <c r="K33" s="23"/>
      <c r="L33" s="23">
        <v>1</v>
      </c>
      <c r="M33" s="23"/>
      <c r="N33" s="23"/>
      <c r="O33" s="23"/>
      <c r="P33" s="23"/>
      <c r="Q33" s="23"/>
      <c r="R33" s="23"/>
      <c r="S33" s="23">
        <f t="shared" si="1"/>
        <v>0</v>
      </c>
      <c r="T33" s="23">
        <f t="shared" si="2"/>
        <v>1</v>
      </c>
      <c r="U33" s="26">
        <f t="shared" si="3"/>
        <v>1</v>
      </c>
      <c r="V33" s="23"/>
      <c r="W33" s="23"/>
      <c r="X33" s="23"/>
      <c r="Y33" s="23"/>
      <c r="Z33" s="23"/>
      <c r="AA33" s="23"/>
      <c r="AB33" s="23"/>
      <c r="AC33" s="23"/>
      <c r="AD33" s="23">
        <v>1</v>
      </c>
      <c r="AE33" s="23">
        <v>1</v>
      </c>
      <c r="AF33" s="23">
        <v>1</v>
      </c>
      <c r="AG33" s="23">
        <v>1</v>
      </c>
      <c r="AH33" s="23">
        <v>1</v>
      </c>
      <c r="AI33" s="25">
        <v>7224940559</v>
      </c>
    </row>
    <row r="34" spans="1:35" s="29" customFormat="1" ht="23.25" customHeight="1">
      <c r="A34" s="25">
        <v>29</v>
      </c>
      <c r="B34" s="31">
        <v>2029</v>
      </c>
      <c r="C34" s="30" t="s">
        <v>211</v>
      </c>
      <c r="D34" s="25" t="s">
        <v>212</v>
      </c>
      <c r="E34" s="25" t="s">
        <v>213</v>
      </c>
      <c r="F34" s="30">
        <v>34974</v>
      </c>
      <c r="G34" s="23" t="s">
        <v>139</v>
      </c>
      <c r="H34" s="23" t="s">
        <v>11</v>
      </c>
      <c r="I34" s="23" t="s">
        <v>139</v>
      </c>
      <c r="J34" s="47">
        <v>0.5783</v>
      </c>
      <c r="K34" s="23"/>
      <c r="L34" s="23"/>
      <c r="M34" s="23"/>
      <c r="N34" s="23"/>
      <c r="O34" s="23">
        <v>1</v>
      </c>
      <c r="P34" s="23"/>
      <c r="Q34" s="23"/>
      <c r="R34" s="23"/>
      <c r="S34" s="23">
        <f aca="true" t="shared" si="4" ref="S34:T36">SUM(K34+M34+O34+Q34)</f>
        <v>1</v>
      </c>
      <c r="T34" s="23">
        <f t="shared" si="4"/>
        <v>0</v>
      </c>
      <c r="U34" s="26">
        <f>SUM(S34:T34)</f>
        <v>1</v>
      </c>
      <c r="V34" s="23"/>
      <c r="W34" s="23"/>
      <c r="X34" s="23"/>
      <c r="Y34" s="23"/>
      <c r="Z34" s="23"/>
      <c r="AA34" s="23"/>
      <c r="AB34" s="23"/>
      <c r="AC34" s="23"/>
      <c r="AD34" s="23">
        <v>1</v>
      </c>
      <c r="AE34" s="23">
        <v>1</v>
      </c>
      <c r="AF34" s="23">
        <v>1</v>
      </c>
      <c r="AG34" s="23">
        <v>1</v>
      </c>
      <c r="AH34" s="23">
        <v>1</v>
      </c>
      <c r="AI34" s="25">
        <v>8871630203</v>
      </c>
    </row>
    <row r="35" spans="1:35" s="29" customFormat="1" ht="23.25" customHeight="1">
      <c r="A35" s="25">
        <v>30</v>
      </c>
      <c r="B35" s="31">
        <v>2030</v>
      </c>
      <c r="C35" s="30" t="s">
        <v>214</v>
      </c>
      <c r="D35" s="25" t="s">
        <v>215</v>
      </c>
      <c r="E35" s="25" t="s">
        <v>216</v>
      </c>
      <c r="F35" s="30">
        <v>34891</v>
      </c>
      <c r="G35" s="23" t="s">
        <v>139</v>
      </c>
      <c r="H35" s="23" t="s">
        <v>11</v>
      </c>
      <c r="I35" s="23" t="s">
        <v>139</v>
      </c>
      <c r="J35" s="47">
        <v>0.4917</v>
      </c>
      <c r="K35" s="23"/>
      <c r="L35" s="23"/>
      <c r="M35" s="23"/>
      <c r="N35" s="23"/>
      <c r="O35" s="23"/>
      <c r="P35" s="23">
        <v>1</v>
      </c>
      <c r="Q35" s="23"/>
      <c r="R35" s="23"/>
      <c r="S35" s="23">
        <f t="shared" si="4"/>
        <v>0</v>
      </c>
      <c r="T35" s="23">
        <f t="shared" si="4"/>
        <v>1</v>
      </c>
      <c r="U35" s="26">
        <f>SUM(S35:T35)</f>
        <v>1</v>
      </c>
      <c r="V35" s="23"/>
      <c r="W35" s="23"/>
      <c r="X35" s="23"/>
      <c r="Y35" s="23"/>
      <c r="Z35" s="23"/>
      <c r="AA35" s="23"/>
      <c r="AB35" s="23"/>
      <c r="AC35" s="23"/>
      <c r="AD35" s="23">
        <v>1</v>
      </c>
      <c r="AE35" s="23">
        <v>1</v>
      </c>
      <c r="AF35" s="23">
        <v>1</v>
      </c>
      <c r="AG35" s="23">
        <v>1</v>
      </c>
      <c r="AH35" s="23">
        <v>1</v>
      </c>
      <c r="AI35" s="25">
        <v>7089890820</v>
      </c>
    </row>
    <row r="36" spans="1:35" s="29" customFormat="1" ht="23.25" customHeight="1">
      <c r="A36" s="25">
        <v>31</v>
      </c>
      <c r="B36" s="31">
        <v>2031</v>
      </c>
      <c r="C36" s="30" t="s">
        <v>227</v>
      </c>
      <c r="D36" s="25" t="s">
        <v>220</v>
      </c>
      <c r="E36" s="25" t="s">
        <v>305</v>
      </c>
      <c r="F36" s="30">
        <v>34865</v>
      </c>
      <c r="G36" s="23" t="s">
        <v>139</v>
      </c>
      <c r="H36" s="23" t="s">
        <v>11</v>
      </c>
      <c r="I36" s="23" t="s">
        <v>139</v>
      </c>
      <c r="J36" s="47">
        <v>0.485</v>
      </c>
      <c r="K36" s="23"/>
      <c r="L36" s="23"/>
      <c r="M36" s="23"/>
      <c r="N36" s="23"/>
      <c r="O36" s="23"/>
      <c r="P36" s="23">
        <v>1</v>
      </c>
      <c r="Q36" s="23"/>
      <c r="R36" s="23"/>
      <c r="S36" s="23">
        <f t="shared" si="4"/>
        <v>0</v>
      </c>
      <c r="T36" s="23">
        <f t="shared" si="4"/>
        <v>1</v>
      </c>
      <c r="U36" s="26">
        <f>SUM(S36:T36)</f>
        <v>1</v>
      </c>
      <c r="V36" s="23"/>
      <c r="W36" s="23"/>
      <c r="X36" s="23"/>
      <c r="Y36" s="23"/>
      <c r="Z36" s="23"/>
      <c r="AA36" s="23"/>
      <c r="AB36" s="23"/>
      <c r="AC36" s="23"/>
      <c r="AD36" s="23">
        <v>1</v>
      </c>
      <c r="AE36" s="23">
        <v>1</v>
      </c>
      <c r="AF36" s="23">
        <v>1</v>
      </c>
      <c r="AG36" s="23">
        <v>1</v>
      </c>
      <c r="AH36" s="23">
        <v>1</v>
      </c>
      <c r="AI36" s="25">
        <v>7354946386</v>
      </c>
    </row>
    <row r="37" spans="1:35" s="32" customFormat="1" ht="18.75" customHeight="1">
      <c r="A37" s="25"/>
      <c r="B37" s="25"/>
      <c r="C37" s="25"/>
      <c r="D37" s="25"/>
      <c r="E37" s="25"/>
      <c r="F37" s="25"/>
      <c r="G37" s="25"/>
      <c r="H37" s="25"/>
      <c r="I37" s="25"/>
      <c r="J37" s="23"/>
      <c r="K37" s="23">
        <f>SUM(K6:K36)</f>
        <v>8</v>
      </c>
      <c r="L37" s="23">
        <f>SUM(L6:L36)</f>
        <v>2</v>
      </c>
      <c r="M37" s="23">
        <f>SUM(M6:M36)</f>
        <v>1</v>
      </c>
      <c r="N37" s="23"/>
      <c r="O37" s="23">
        <f>SUM(O6:O36)</f>
        <v>9</v>
      </c>
      <c r="P37" s="23">
        <f>SUM(P6:P36)</f>
        <v>7</v>
      </c>
      <c r="Q37" s="23"/>
      <c r="R37" s="23">
        <f>SUM(R6:R36)</f>
        <v>4</v>
      </c>
      <c r="S37" s="23">
        <f>SUM(S6:S36)</f>
        <v>18</v>
      </c>
      <c r="T37" s="23">
        <f>SUM(T6:T36)</f>
        <v>13</v>
      </c>
      <c r="U37" s="23">
        <f>SUM(U6:U36)</f>
        <v>31</v>
      </c>
      <c r="V37" s="23"/>
      <c r="W37" s="23"/>
      <c r="X37" s="23"/>
      <c r="Y37" s="23"/>
      <c r="Z37" s="23"/>
      <c r="AA37" s="23"/>
      <c r="AB37" s="23"/>
      <c r="AC37" s="23"/>
      <c r="AD37" s="23">
        <f>SUM(AD6:AD36)</f>
        <v>31</v>
      </c>
      <c r="AE37" s="23">
        <f>SUM(AE6:AE36)</f>
        <v>31</v>
      </c>
      <c r="AF37" s="23">
        <f>SUM(AF6:AF36)</f>
        <v>31</v>
      </c>
      <c r="AG37" s="23">
        <f>SUM(AG6:AG36)</f>
        <v>31</v>
      </c>
      <c r="AH37" s="23">
        <f>SUM(AH6:AH36)</f>
        <v>31</v>
      </c>
      <c r="AI37" s="33"/>
    </row>
  </sheetData>
  <sheetProtection/>
  <mergeCells count="34">
    <mergeCell ref="A1:AI1"/>
    <mergeCell ref="AH4:AH5"/>
    <mergeCell ref="AG4:AG5"/>
    <mergeCell ref="K4:L4"/>
    <mergeCell ref="O4:P4"/>
    <mergeCell ref="Q4:R4"/>
    <mergeCell ref="V4:V5"/>
    <mergeCell ref="AI3:AI5"/>
    <mergeCell ref="K3:U3"/>
    <mergeCell ref="AE4:AE5"/>
    <mergeCell ref="AD3:AH3"/>
    <mergeCell ref="AD4:AD5"/>
    <mergeCell ref="W4:W5"/>
    <mergeCell ref="V3:AC3"/>
    <mergeCell ref="Z4:Z5"/>
    <mergeCell ref="AB4:AB5"/>
    <mergeCell ref="F3:F5"/>
    <mergeCell ref="B3:B5"/>
    <mergeCell ref="H3:H5"/>
    <mergeCell ref="I3:I5"/>
    <mergeCell ref="Y4:Y5"/>
    <mergeCell ref="M4:N4"/>
    <mergeCell ref="J3:J5"/>
    <mergeCell ref="S4:U4"/>
    <mergeCell ref="A2:AI2"/>
    <mergeCell ref="AF4:AF5"/>
    <mergeCell ref="C3:C5"/>
    <mergeCell ref="D3:D5"/>
    <mergeCell ref="E3:E5"/>
    <mergeCell ref="AC4:AC5"/>
    <mergeCell ref="AA4:AA5"/>
    <mergeCell ref="A3:A5"/>
    <mergeCell ref="X4:X5"/>
    <mergeCell ref="G3:G5"/>
  </mergeCells>
  <printOptions horizontalCentered="1"/>
  <pageMargins left="0.23" right="0.3" top="0.28" bottom="0.27" header="0.16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"/>
  <sheetViews>
    <sheetView zoomScalePageLayoutView="0" workbookViewId="0" topLeftCell="A1">
      <selection activeCell="A1" sqref="A1:AI7"/>
    </sheetView>
  </sheetViews>
  <sheetFormatPr defaultColWidth="9.140625" defaultRowHeight="12.75"/>
  <cols>
    <col min="1" max="1" width="4.28125" style="1" bestFit="1" customWidth="1"/>
    <col min="2" max="2" width="4.8515625" style="1" customWidth="1"/>
    <col min="3" max="3" width="10.140625" style="1" customWidth="1"/>
    <col min="4" max="4" width="23.8515625" style="4" customWidth="1"/>
    <col min="5" max="5" width="27.140625" style="4" customWidth="1"/>
    <col min="6" max="6" width="9.8515625" style="1" customWidth="1"/>
    <col min="7" max="7" width="10.140625" style="1" customWidth="1"/>
    <col min="8" max="8" width="6.421875" style="1" customWidth="1"/>
    <col min="9" max="9" width="5.140625" style="1" customWidth="1"/>
    <col min="10" max="10" width="8.28125" style="1" customWidth="1"/>
    <col min="11" max="19" width="3.28125" style="1" bestFit="1" customWidth="1"/>
    <col min="20" max="21" width="3.57421875" style="1" customWidth="1"/>
    <col min="22" max="29" width="3.421875" style="1" hidden="1" customWidth="1"/>
    <col min="30" max="34" width="3.421875" style="1" customWidth="1"/>
    <col min="35" max="35" width="10.7109375" style="5" customWidth="1"/>
    <col min="36" max="36" width="10.7109375" style="1" customWidth="1"/>
    <col min="37" max="16384" width="9.140625" style="1" customWidth="1"/>
  </cols>
  <sheetData>
    <row r="1" spans="1:35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5" ht="71.25" customHeight="1">
      <c r="A2" s="64" t="s">
        <v>150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</row>
    <row r="3" spans="1:35" s="2" customFormat="1" ht="16.5" customHeight="1">
      <c r="A3" s="56" t="s">
        <v>4</v>
      </c>
      <c r="B3" s="56" t="s">
        <v>16</v>
      </c>
      <c r="C3" s="56" t="s">
        <v>7</v>
      </c>
      <c r="D3" s="56" t="s">
        <v>5</v>
      </c>
      <c r="E3" s="56" t="s">
        <v>12</v>
      </c>
      <c r="F3" s="56" t="s">
        <v>6</v>
      </c>
      <c r="G3" s="56" t="s">
        <v>8</v>
      </c>
      <c r="H3" s="57" t="s">
        <v>46</v>
      </c>
      <c r="I3" s="57" t="s">
        <v>52</v>
      </c>
      <c r="J3" s="60" t="s">
        <v>161</v>
      </c>
      <c r="K3" s="56" t="s">
        <v>20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 t="s">
        <v>13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70" t="s">
        <v>17</v>
      </c>
    </row>
    <row r="4" spans="1:35" s="2" customFormat="1" ht="21.75" customHeight="1">
      <c r="A4" s="56"/>
      <c r="B4" s="56"/>
      <c r="C4" s="56"/>
      <c r="D4" s="56"/>
      <c r="E4" s="56"/>
      <c r="F4" s="56"/>
      <c r="G4" s="56"/>
      <c r="H4" s="58"/>
      <c r="I4" s="58"/>
      <c r="J4" s="61"/>
      <c r="K4" s="56" t="s">
        <v>9</v>
      </c>
      <c r="L4" s="56"/>
      <c r="M4" s="56" t="s">
        <v>10</v>
      </c>
      <c r="N4" s="56"/>
      <c r="O4" s="56" t="s">
        <v>11</v>
      </c>
      <c r="P4" s="56"/>
      <c r="Q4" s="56" t="s">
        <v>15</v>
      </c>
      <c r="R4" s="56"/>
      <c r="S4" s="56" t="s">
        <v>14</v>
      </c>
      <c r="T4" s="56"/>
      <c r="U4" s="56"/>
      <c r="V4" s="69" t="s">
        <v>18</v>
      </c>
      <c r="W4" s="69" t="s">
        <v>19</v>
      </c>
      <c r="X4" s="69" t="s">
        <v>24</v>
      </c>
      <c r="Y4" s="69" t="s">
        <v>25</v>
      </c>
      <c r="Z4" s="69" t="s">
        <v>26</v>
      </c>
      <c r="AA4" s="69"/>
      <c r="AB4" s="69"/>
      <c r="AC4" s="69"/>
      <c r="AD4" s="55" t="s">
        <v>32</v>
      </c>
      <c r="AE4" s="55" t="s">
        <v>33</v>
      </c>
      <c r="AF4" s="55" t="s">
        <v>34</v>
      </c>
      <c r="AG4" s="55" t="s">
        <v>35</v>
      </c>
      <c r="AH4" s="55" t="s">
        <v>36</v>
      </c>
      <c r="AI4" s="71"/>
    </row>
    <row r="5" spans="1:35" s="2" customFormat="1" ht="144.75" customHeight="1">
      <c r="A5" s="56"/>
      <c r="B5" s="56"/>
      <c r="C5" s="56"/>
      <c r="D5" s="56"/>
      <c r="E5" s="56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69"/>
      <c r="W5" s="69"/>
      <c r="X5" s="69"/>
      <c r="Y5" s="69"/>
      <c r="Z5" s="69"/>
      <c r="AA5" s="69"/>
      <c r="AB5" s="69"/>
      <c r="AC5" s="69"/>
      <c r="AD5" s="55"/>
      <c r="AE5" s="55"/>
      <c r="AF5" s="55"/>
      <c r="AG5" s="55"/>
      <c r="AH5" s="55"/>
      <c r="AI5" s="72"/>
    </row>
    <row r="6" spans="1:35" ht="19.5" customHeight="1">
      <c r="A6" s="14">
        <v>1</v>
      </c>
      <c r="B6" s="14">
        <v>2072</v>
      </c>
      <c r="C6" s="16" t="s">
        <v>581</v>
      </c>
      <c r="D6" s="15" t="s">
        <v>590</v>
      </c>
      <c r="E6" s="15" t="s">
        <v>591</v>
      </c>
      <c r="F6" s="14" t="s">
        <v>592</v>
      </c>
      <c r="G6" s="14"/>
      <c r="H6" s="14" t="s">
        <v>9</v>
      </c>
      <c r="I6" s="14" t="s">
        <v>139</v>
      </c>
      <c r="J6" s="47"/>
      <c r="K6" s="14">
        <v>1</v>
      </c>
      <c r="L6" s="14"/>
      <c r="M6" s="14"/>
      <c r="N6" s="14"/>
      <c r="O6" s="14"/>
      <c r="P6" s="14"/>
      <c r="Q6" s="14"/>
      <c r="R6" s="14"/>
      <c r="S6" s="14">
        <f>SUM(K6+M6+O6+Q6)</f>
        <v>1</v>
      </c>
      <c r="T6" s="14">
        <f>SUM(L6+N6+P6+R6)</f>
        <v>0</v>
      </c>
      <c r="U6" s="22">
        <f>SUM(S6:T6)</f>
        <v>1</v>
      </c>
      <c r="V6" s="14"/>
      <c r="W6" s="14"/>
      <c r="X6" s="14"/>
      <c r="Y6" s="14"/>
      <c r="Z6" s="14"/>
      <c r="AA6" s="14"/>
      <c r="AB6" s="14"/>
      <c r="AC6" s="14"/>
      <c r="AD6" s="14">
        <v>1</v>
      </c>
      <c r="AE6" s="14">
        <v>1</v>
      </c>
      <c r="AF6" s="14">
        <v>1</v>
      </c>
      <c r="AG6" s="14">
        <v>1</v>
      </c>
      <c r="AH6" s="14">
        <v>1</v>
      </c>
      <c r="AI6" s="14">
        <v>9407924165</v>
      </c>
    </row>
    <row r="7" spans="1:35" ht="19.5" customHeight="1">
      <c r="A7" s="14"/>
      <c r="B7" s="14"/>
      <c r="C7" s="16"/>
      <c r="D7" s="15"/>
      <c r="E7" s="15"/>
      <c r="F7" s="14"/>
      <c r="G7" s="14"/>
      <c r="H7" s="14"/>
      <c r="I7" s="14"/>
      <c r="J7" s="47"/>
      <c r="K7" s="14">
        <f aca="true" t="shared" si="0" ref="K7:U7">SUM(K6:K6)</f>
        <v>1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1</v>
      </c>
      <c r="T7" s="14">
        <f t="shared" si="0"/>
        <v>0</v>
      </c>
      <c r="U7" s="14">
        <f t="shared" si="0"/>
        <v>1</v>
      </c>
      <c r="V7" s="14"/>
      <c r="W7" s="14"/>
      <c r="X7" s="14"/>
      <c r="Y7" s="14"/>
      <c r="Z7" s="14"/>
      <c r="AA7" s="14"/>
      <c r="AB7" s="14"/>
      <c r="AC7" s="14"/>
      <c r="AD7" s="14">
        <f>SUM(AD6:AD6)</f>
        <v>1</v>
      </c>
      <c r="AE7" s="14">
        <f>SUM(AE6:AE6)</f>
        <v>1</v>
      </c>
      <c r="AF7" s="14">
        <f>SUM(AF6:AF6)</f>
        <v>1</v>
      </c>
      <c r="AG7" s="14">
        <f>SUM(AG6:AG6)</f>
        <v>1</v>
      </c>
      <c r="AH7" s="14">
        <f>SUM(AH6:AH6)</f>
        <v>1</v>
      </c>
      <c r="AI7" s="14"/>
    </row>
  </sheetData>
  <sheetProtection/>
  <mergeCells count="34">
    <mergeCell ref="A1:AI1"/>
    <mergeCell ref="A2:AI2"/>
    <mergeCell ref="A3:A5"/>
    <mergeCell ref="M4:N4"/>
    <mergeCell ref="AD4:AD5"/>
    <mergeCell ref="AI3:AI5"/>
    <mergeCell ref="AC4:AC5"/>
    <mergeCell ref="AG4:AG5"/>
    <mergeCell ref="V3:AC3"/>
    <mergeCell ref="AA4:AA5"/>
    <mergeCell ref="K3:U3"/>
    <mergeCell ref="C3:C5"/>
    <mergeCell ref="Q4:R4"/>
    <mergeCell ref="H3:H5"/>
    <mergeCell ref="D3:D5"/>
    <mergeCell ref="Z4:Z5"/>
    <mergeCell ref="I3:I5"/>
    <mergeCell ref="J3:J5"/>
    <mergeCell ref="AH4:AH5"/>
    <mergeCell ref="Y4:Y5"/>
    <mergeCell ref="AE4:AE5"/>
    <mergeCell ref="V4:V5"/>
    <mergeCell ref="AF4:AF5"/>
    <mergeCell ref="X4:X5"/>
    <mergeCell ref="AD3:AH3"/>
    <mergeCell ref="F3:F5"/>
    <mergeCell ref="G3:G5"/>
    <mergeCell ref="E3:E5"/>
    <mergeCell ref="AB4:AB5"/>
    <mergeCell ref="B3:B5"/>
    <mergeCell ref="K4:L4"/>
    <mergeCell ref="W4:W5"/>
    <mergeCell ref="S4:U4"/>
    <mergeCell ref="O4:P4"/>
  </mergeCells>
  <printOptions horizontalCentered="1"/>
  <pageMargins left="0.22" right="0.3" top="0.22" bottom="0.27" header="0" footer="0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">
      <selection activeCell="A1" sqref="A1:AD25"/>
    </sheetView>
  </sheetViews>
  <sheetFormatPr defaultColWidth="9.140625" defaultRowHeight="12.75"/>
  <cols>
    <col min="1" max="1" width="4.00390625" style="1" customWidth="1"/>
    <col min="2" max="2" width="5.7109375" style="1" customWidth="1"/>
    <col min="3" max="3" width="10.00390625" style="1" customWidth="1"/>
    <col min="4" max="4" width="29.57421875" style="4" customWidth="1"/>
    <col min="5" max="5" width="22.28125" style="4" customWidth="1"/>
    <col min="6" max="6" width="11.57421875" style="1" customWidth="1"/>
    <col min="7" max="7" width="11.00390625" style="1" customWidth="1"/>
    <col min="8" max="8" width="8.00390625" style="1" customWidth="1"/>
    <col min="9" max="10" width="8.8515625" style="1" customWidth="1"/>
    <col min="11" max="26" width="3.7109375" style="1" customWidth="1"/>
    <col min="27" max="29" width="3.421875" style="1" hidden="1" customWidth="1"/>
    <col min="30" max="30" width="11.00390625" style="1" customWidth="1"/>
    <col min="31" max="31" width="10.7109375" style="1" customWidth="1"/>
    <col min="32" max="16384" width="9.140625" style="1" customWidth="1"/>
  </cols>
  <sheetData>
    <row r="1" spans="1:30" ht="23.2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65.25" customHeight="1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s="2" customFormat="1" ht="16.5" customHeight="1">
      <c r="A3" s="56" t="s">
        <v>4</v>
      </c>
      <c r="B3" s="56" t="s">
        <v>16</v>
      </c>
      <c r="C3" s="56" t="s">
        <v>7</v>
      </c>
      <c r="D3" s="73" t="s">
        <v>5</v>
      </c>
      <c r="E3" s="56" t="s">
        <v>76</v>
      </c>
      <c r="F3" s="56" t="s">
        <v>6</v>
      </c>
      <c r="G3" s="56" t="s">
        <v>8</v>
      </c>
      <c r="H3" s="57" t="s">
        <v>51</v>
      </c>
      <c r="I3" s="57" t="s">
        <v>52</v>
      </c>
      <c r="J3" s="60" t="s">
        <v>161</v>
      </c>
      <c r="K3" s="65" t="s">
        <v>20</v>
      </c>
      <c r="L3" s="66"/>
      <c r="M3" s="66"/>
      <c r="N3" s="66"/>
      <c r="O3" s="66"/>
      <c r="P3" s="66"/>
      <c r="Q3" s="66"/>
      <c r="R3" s="66"/>
      <c r="S3" s="66"/>
      <c r="T3" s="66"/>
      <c r="U3" s="67"/>
      <c r="V3" s="56" t="s">
        <v>13</v>
      </c>
      <c r="W3" s="56"/>
      <c r="X3" s="56"/>
      <c r="Y3" s="56"/>
      <c r="Z3" s="56"/>
      <c r="AA3" s="56"/>
      <c r="AB3" s="56"/>
      <c r="AC3" s="65"/>
      <c r="AD3" s="70" t="s">
        <v>17</v>
      </c>
    </row>
    <row r="4" spans="1:30" s="2" customFormat="1" ht="20.25" customHeight="1">
      <c r="A4" s="56"/>
      <c r="B4" s="56"/>
      <c r="C4" s="56"/>
      <c r="D4" s="73"/>
      <c r="E4" s="56"/>
      <c r="F4" s="56"/>
      <c r="G4" s="56"/>
      <c r="H4" s="58"/>
      <c r="I4" s="58"/>
      <c r="J4" s="61"/>
      <c r="K4" s="65" t="s">
        <v>9</v>
      </c>
      <c r="L4" s="67"/>
      <c r="M4" s="56" t="s">
        <v>10</v>
      </c>
      <c r="N4" s="56"/>
      <c r="O4" s="56" t="s">
        <v>11</v>
      </c>
      <c r="P4" s="56"/>
      <c r="Q4" s="56" t="s">
        <v>15</v>
      </c>
      <c r="R4" s="56"/>
      <c r="S4" s="65" t="s">
        <v>14</v>
      </c>
      <c r="T4" s="66"/>
      <c r="U4" s="67"/>
      <c r="V4" s="74" t="s">
        <v>54</v>
      </c>
      <c r="W4" s="77" t="s">
        <v>55</v>
      </c>
      <c r="X4" s="74" t="s">
        <v>56</v>
      </c>
      <c r="Y4" s="74" t="s">
        <v>57</v>
      </c>
      <c r="Z4" s="74" t="s">
        <v>58</v>
      </c>
      <c r="AA4" s="69"/>
      <c r="AB4" s="69"/>
      <c r="AC4" s="79"/>
      <c r="AD4" s="71"/>
    </row>
    <row r="5" spans="1:30" s="2" customFormat="1" ht="105.75" customHeight="1">
      <c r="A5" s="56"/>
      <c r="B5" s="56"/>
      <c r="C5" s="56"/>
      <c r="D5" s="73"/>
      <c r="E5" s="56"/>
      <c r="F5" s="56"/>
      <c r="G5" s="56"/>
      <c r="H5" s="59"/>
      <c r="I5" s="59"/>
      <c r="J5" s="62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4"/>
      <c r="W5" s="78"/>
      <c r="X5" s="74"/>
      <c r="Y5" s="74"/>
      <c r="Z5" s="74"/>
      <c r="AA5" s="69"/>
      <c r="AB5" s="69"/>
      <c r="AC5" s="79"/>
      <c r="AD5" s="72"/>
    </row>
    <row r="6" spans="1:30" s="3" customFormat="1" ht="18.75" customHeight="1">
      <c r="A6" s="23">
        <v>1</v>
      </c>
      <c r="B6" s="23">
        <v>3001</v>
      </c>
      <c r="C6" s="24" t="s">
        <v>418</v>
      </c>
      <c r="D6" s="25" t="s">
        <v>429</v>
      </c>
      <c r="E6" s="25" t="s">
        <v>430</v>
      </c>
      <c r="F6" s="24">
        <v>35724</v>
      </c>
      <c r="G6" s="23" t="s">
        <v>139</v>
      </c>
      <c r="H6" s="23" t="s">
        <v>11</v>
      </c>
      <c r="I6" s="23" t="s">
        <v>139</v>
      </c>
      <c r="J6" s="47">
        <v>0.5422</v>
      </c>
      <c r="K6" s="23"/>
      <c r="L6" s="23"/>
      <c r="M6" s="23"/>
      <c r="N6" s="23"/>
      <c r="O6" s="23"/>
      <c r="P6" s="23">
        <v>1</v>
      </c>
      <c r="Q6" s="23"/>
      <c r="R6" s="23"/>
      <c r="S6" s="23">
        <f aca="true" t="shared" si="0" ref="S6:T9">SUM(K6+M6+O6+Q6)</f>
        <v>0</v>
      </c>
      <c r="T6" s="23">
        <f t="shared" si="0"/>
        <v>1</v>
      </c>
      <c r="U6" s="26">
        <f>SUM(S6:T6)</f>
        <v>1</v>
      </c>
      <c r="V6" s="23">
        <v>1</v>
      </c>
      <c r="W6" s="23">
        <v>1</v>
      </c>
      <c r="X6" s="23">
        <v>1</v>
      </c>
      <c r="Y6" s="23">
        <v>1</v>
      </c>
      <c r="Z6" s="23">
        <v>1</v>
      </c>
      <c r="AA6" s="23"/>
      <c r="AB6" s="23"/>
      <c r="AC6" s="23"/>
      <c r="AD6" s="23">
        <v>7771019847</v>
      </c>
    </row>
    <row r="7" spans="1:30" ht="18.75" customHeight="1">
      <c r="A7" s="23">
        <v>2</v>
      </c>
      <c r="B7" s="23">
        <v>3002</v>
      </c>
      <c r="C7" s="24" t="s">
        <v>418</v>
      </c>
      <c r="D7" s="25" t="s">
        <v>431</v>
      </c>
      <c r="E7" s="25" t="s">
        <v>432</v>
      </c>
      <c r="F7" s="24">
        <v>34556</v>
      </c>
      <c r="G7" s="23" t="s">
        <v>139</v>
      </c>
      <c r="H7" s="23" t="s">
        <v>11</v>
      </c>
      <c r="I7" s="23" t="s">
        <v>139</v>
      </c>
      <c r="J7" s="47">
        <v>0.5233</v>
      </c>
      <c r="K7" s="23"/>
      <c r="L7" s="23"/>
      <c r="M7" s="23"/>
      <c r="N7" s="23"/>
      <c r="O7" s="23">
        <v>1</v>
      </c>
      <c r="P7" s="23"/>
      <c r="Q7" s="23"/>
      <c r="R7" s="23"/>
      <c r="S7" s="23">
        <f t="shared" si="0"/>
        <v>1</v>
      </c>
      <c r="T7" s="23">
        <f t="shared" si="0"/>
        <v>0</v>
      </c>
      <c r="U7" s="26">
        <f>SUM(S7:T7)</f>
        <v>1</v>
      </c>
      <c r="V7" s="23">
        <v>1</v>
      </c>
      <c r="W7" s="23">
        <v>1</v>
      </c>
      <c r="X7" s="23">
        <v>1</v>
      </c>
      <c r="Y7" s="23">
        <v>1</v>
      </c>
      <c r="Z7" s="23">
        <v>1</v>
      </c>
      <c r="AA7" s="23"/>
      <c r="AB7" s="23"/>
      <c r="AC7" s="23"/>
      <c r="AD7" s="23">
        <v>9753889753</v>
      </c>
    </row>
    <row r="8" spans="1:30" ht="18.75" customHeight="1">
      <c r="A8" s="23">
        <v>3</v>
      </c>
      <c r="B8" s="23">
        <v>3003</v>
      </c>
      <c r="C8" s="24" t="s">
        <v>418</v>
      </c>
      <c r="D8" s="25" t="s">
        <v>83</v>
      </c>
      <c r="E8" s="25" t="s">
        <v>433</v>
      </c>
      <c r="F8" s="24">
        <v>35455</v>
      </c>
      <c r="G8" s="23" t="s">
        <v>139</v>
      </c>
      <c r="H8" s="23" t="s">
        <v>15</v>
      </c>
      <c r="I8" s="23" t="s">
        <v>139</v>
      </c>
      <c r="J8" s="47">
        <v>0.5794</v>
      </c>
      <c r="K8" s="23"/>
      <c r="L8" s="23"/>
      <c r="M8" s="23"/>
      <c r="N8" s="23"/>
      <c r="O8" s="23"/>
      <c r="P8" s="23"/>
      <c r="Q8" s="23"/>
      <c r="R8" s="23">
        <v>1</v>
      </c>
      <c r="S8" s="23">
        <f t="shared" si="0"/>
        <v>0</v>
      </c>
      <c r="T8" s="23">
        <f t="shared" si="0"/>
        <v>1</v>
      </c>
      <c r="U8" s="26">
        <f>SUM(S8:T8)</f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/>
      <c r="AB8" s="23"/>
      <c r="AC8" s="23"/>
      <c r="AD8" s="23">
        <v>7869748946</v>
      </c>
    </row>
    <row r="9" spans="1:30" ht="18.75" customHeight="1">
      <c r="A9" s="23">
        <v>4</v>
      </c>
      <c r="B9" s="23">
        <v>3004</v>
      </c>
      <c r="C9" s="24" t="s">
        <v>418</v>
      </c>
      <c r="D9" s="25" t="s">
        <v>434</v>
      </c>
      <c r="E9" s="25" t="s">
        <v>435</v>
      </c>
      <c r="F9" s="24">
        <v>34994</v>
      </c>
      <c r="G9" s="23" t="s">
        <v>139</v>
      </c>
      <c r="H9" s="23" t="s">
        <v>11</v>
      </c>
      <c r="I9" s="23" t="s">
        <v>139</v>
      </c>
      <c r="J9" s="47">
        <v>0.506</v>
      </c>
      <c r="K9" s="23"/>
      <c r="L9" s="23"/>
      <c r="M9" s="23"/>
      <c r="N9" s="23"/>
      <c r="O9" s="23">
        <v>1</v>
      </c>
      <c r="P9" s="23"/>
      <c r="Q9" s="23"/>
      <c r="R9" s="23"/>
      <c r="S9" s="23">
        <f t="shared" si="0"/>
        <v>1</v>
      </c>
      <c r="T9" s="23">
        <f t="shared" si="0"/>
        <v>0</v>
      </c>
      <c r="U9" s="26">
        <f>SUM(S9:T9)</f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/>
      <c r="AB9" s="23"/>
      <c r="AC9" s="23"/>
      <c r="AD9" s="23">
        <v>7354975921</v>
      </c>
    </row>
    <row r="10" spans="1:30" ht="18.75" customHeight="1">
      <c r="A10" s="23">
        <v>5</v>
      </c>
      <c r="B10" s="23">
        <v>3005</v>
      </c>
      <c r="C10" s="24" t="s">
        <v>479</v>
      </c>
      <c r="D10" s="25" t="s">
        <v>507</v>
      </c>
      <c r="E10" s="25" t="s">
        <v>508</v>
      </c>
      <c r="F10" s="24">
        <v>34935</v>
      </c>
      <c r="G10" s="23" t="s">
        <v>139</v>
      </c>
      <c r="H10" s="23" t="s">
        <v>11</v>
      </c>
      <c r="I10" s="23" t="s">
        <v>139</v>
      </c>
      <c r="J10" s="47">
        <v>0.5022</v>
      </c>
      <c r="K10" s="23"/>
      <c r="L10" s="23"/>
      <c r="M10" s="23"/>
      <c r="N10" s="23"/>
      <c r="O10" s="23"/>
      <c r="P10" s="23">
        <v>1</v>
      </c>
      <c r="Q10" s="23"/>
      <c r="R10" s="23"/>
      <c r="S10" s="23">
        <f aca="true" t="shared" si="1" ref="S10:S15">SUM(K10+M10+O10+Q10)</f>
        <v>0</v>
      </c>
      <c r="T10" s="23">
        <f aca="true" t="shared" si="2" ref="T10:T15">SUM(L10+N10+P10+R10)</f>
        <v>1</v>
      </c>
      <c r="U10" s="26">
        <f aca="true" t="shared" si="3" ref="U10:U15">SUM(S10:T10)</f>
        <v>1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3"/>
      <c r="AB10" s="23"/>
      <c r="AC10" s="23"/>
      <c r="AD10" s="23">
        <v>8435811465</v>
      </c>
    </row>
    <row r="11" spans="1:30" ht="18.75" customHeight="1">
      <c r="A11" s="23">
        <v>6</v>
      </c>
      <c r="B11" s="23">
        <v>3006</v>
      </c>
      <c r="C11" s="24" t="s">
        <v>479</v>
      </c>
      <c r="D11" s="25" t="s">
        <v>509</v>
      </c>
      <c r="E11" s="25" t="s">
        <v>510</v>
      </c>
      <c r="F11" s="24">
        <v>34720</v>
      </c>
      <c r="G11" s="23" t="s">
        <v>139</v>
      </c>
      <c r="H11" s="23" t="s">
        <v>9</v>
      </c>
      <c r="I11" s="23" t="s">
        <v>139</v>
      </c>
      <c r="J11" s="47">
        <v>0.5356</v>
      </c>
      <c r="K11" s="23"/>
      <c r="L11" s="23">
        <v>1</v>
      </c>
      <c r="M11" s="23"/>
      <c r="N11" s="23"/>
      <c r="O11" s="23"/>
      <c r="P11" s="23"/>
      <c r="Q11" s="23"/>
      <c r="R11" s="23"/>
      <c r="S11" s="23">
        <f t="shared" si="1"/>
        <v>0</v>
      </c>
      <c r="T11" s="23">
        <f t="shared" si="2"/>
        <v>1</v>
      </c>
      <c r="U11" s="26">
        <f t="shared" si="3"/>
        <v>1</v>
      </c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3"/>
      <c r="AB11" s="23"/>
      <c r="AC11" s="23"/>
      <c r="AD11" s="23">
        <v>9406018481</v>
      </c>
    </row>
    <row r="12" spans="1:30" ht="18.75" customHeight="1">
      <c r="A12" s="23">
        <v>7</v>
      </c>
      <c r="B12" s="23">
        <v>3007</v>
      </c>
      <c r="C12" s="24" t="s">
        <v>479</v>
      </c>
      <c r="D12" s="25" t="s">
        <v>511</v>
      </c>
      <c r="E12" s="25" t="s">
        <v>512</v>
      </c>
      <c r="F12" s="24">
        <v>35196</v>
      </c>
      <c r="G12" s="23" t="s">
        <v>139</v>
      </c>
      <c r="H12" s="23" t="s">
        <v>15</v>
      </c>
      <c r="I12" s="23" t="s">
        <v>139</v>
      </c>
      <c r="J12" s="47">
        <v>0.5517</v>
      </c>
      <c r="K12" s="23"/>
      <c r="L12" s="23"/>
      <c r="M12" s="23"/>
      <c r="N12" s="23"/>
      <c r="O12" s="23"/>
      <c r="P12" s="23"/>
      <c r="Q12" s="23"/>
      <c r="R12" s="23">
        <v>1</v>
      </c>
      <c r="S12" s="23">
        <f t="shared" si="1"/>
        <v>0</v>
      </c>
      <c r="T12" s="23">
        <f t="shared" si="2"/>
        <v>1</v>
      </c>
      <c r="U12" s="26">
        <f t="shared" si="3"/>
        <v>1</v>
      </c>
      <c r="V12" s="23">
        <v>1</v>
      </c>
      <c r="W12" s="23">
        <v>1</v>
      </c>
      <c r="X12" s="23">
        <v>1</v>
      </c>
      <c r="Y12" s="23">
        <v>1</v>
      </c>
      <c r="Z12" s="23">
        <v>1</v>
      </c>
      <c r="AA12" s="23"/>
      <c r="AB12" s="23"/>
      <c r="AC12" s="23"/>
      <c r="AD12" s="23">
        <v>9131273760</v>
      </c>
    </row>
    <row r="13" spans="1:30" ht="18.75" customHeight="1">
      <c r="A13" s="23">
        <v>8</v>
      </c>
      <c r="B13" s="23">
        <v>3008</v>
      </c>
      <c r="C13" s="24" t="s">
        <v>479</v>
      </c>
      <c r="D13" s="25" t="s">
        <v>513</v>
      </c>
      <c r="E13" s="25" t="s">
        <v>208</v>
      </c>
      <c r="F13" s="24">
        <v>35328</v>
      </c>
      <c r="G13" s="23" t="s">
        <v>139</v>
      </c>
      <c r="H13" s="23" t="s">
        <v>10</v>
      </c>
      <c r="I13" s="23" t="s">
        <v>139</v>
      </c>
      <c r="J13" s="47">
        <v>0.6344</v>
      </c>
      <c r="K13" s="23"/>
      <c r="L13" s="23"/>
      <c r="M13" s="23">
        <v>1</v>
      </c>
      <c r="N13" s="23"/>
      <c r="O13" s="23"/>
      <c r="P13" s="23"/>
      <c r="Q13" s="23"/>
      <c r="R13" s="23"/>
      <c r="S13" s="23">
        <f t="shared" si="1"/>
        <v>1</v>
      </c>
      <c r="T13" s="23">
        <f t="shared" si="2"/>
        <v>0</v>
      </c>
      <c r="U13" s="26">
        <f t="shared" si="3"/>
        <v>1</v>
      </c>
      <c r="V13" s="23">
        <v>1</v>
      </c>
      <c r="W13" s="23">
        <v>1</v>
      </c>
      <c r="X13" s="23">
        <v>1</v>
      </c>
      <c r="Y13" s="23">
        <v>1</v>
      </c>
      <c r="Z13" s="23">
        <v>1</v>
      </c>
      <c r="AA13" s="23"/>
      <c r="AB13" s="23"/>
      <c r="AC13" s="23"/>
      <c r="AD13" s="23">
        <v>8959845862</v>
      </c>
    </row>
    <row r="14" spans="1:30" ht="18.75" customHeight="1">
      <c r="A14" s="23">
        <v>9</v>
      </c>
      <c r="B14" s="23">
        <v>3009</v>
      </c>
      <c r="C14" s="24" t="s">
        <v>489</v>
      </c>
      <c r="D14" s="25" t="s">
        <v>514</v>
      </c>
      <c r="E14" s="25" t="s">
        <v>515</v>
      </c>
      <c r="F14" s="24">
        <v>34539</v>
      </c>
      <c r="G14" s="23" t="s">
        <v>139</v>
      </c>
      <c r="H14" s="23" t="s">
        <v>11</v>
      </c>
      <c r="I14" s="23" t="s">
        <v>139</v>
      </c>
      <c r="J14" s="47">
        <v>0.5633</v>
      </c>
      <c r="K14" s="23"/>
      <c r="L14" s="23"/>
      <c r="M14" s="23"/>
      <c r="N14" s="23"/>
      <c r="O14" s="23">
        <v>1</v>
      </c>
      <c r="P14" s="23"/>
      <c r="Q14" s="23"/>
      <c r="R14" s="23"/>
      <c r="S14" s="23">
        <f t="shared" si="1"/>
        <v>1</v>
      </c>
      <c r="T14" s="23">
        <f t="shared" si="2"/>
        <v>0</v>
      </c>
      <c r="U14" s="26">
        <f t="shared" si="3"/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/>
      <c r="AB14" s="23"/>
      <c r="AC14" s="23"/>
      <c r="AD14" s="23">
        <v>8305659274</v>
      </c>
    </row>
    <row r="15" spans="1:30" ht="18.75" customHeight="1">
      <c r="A15" s="23">
        <v>10</v>
      </c>
      <c r="B15" s="23">
        <v>3010</v>
      </c>
      <c r="C15" s="24" t="s">
        <v>489</v>
      </c>
      <c r="D15" s="25" t="s">
        <v>516</v>
      </c>
      <c r="E15" s="25" t="s">
        <v>517</v>
      </c>
      <c r="F15" s="24">
        <v>35375</v>
      </c>
      <c r="G15" s="23" t="s">
        <v>139</v>
      </c>
      <c r="H15" s="23" t="s">
        <v>9</v>
      </c>
      <c r="I15" s="23" t="s">
        <v>139</v>
      </c>
      <c r="J15" s="47">
        <v>0.58</v>
      </c>
      <c r="K15" s="23"/>
      <c r="L15" s="23">
        <v>1</v>
      </c>
      <c r="M15" s="23"/>
      <c r="N15" s="23"/>
      <c r="O15" s="23"/>
      <c r="P15" s="23"/>
      <c r="Q15" s="23"/>
      <c r="R15" s="23"/>
      <c r="S15" s="23">
        <f t="shared" si="1"/>
        <v>0</v>
      </c>
      <c r="T15" s="23">
        <f t="shared" si="2"/>
        <v>1</v>
      </c>
      <c r="U15" s="26">
        <f t="shared" si="3"/>
        <v>1</v>
      </c>
      <c r="V15" s="23">
        <v>1</v>
      </c>
      <c r="W15" s="23">
        <v>1</v>
      </c>
      <c r="X15" s="23">
        <v>1</v>
      </c>
      <c r="Y15" s="23">
        <v>1</v>
      </c>
      <c r="Z15" s="23">
        <v>1</v>
      </c>
      <c r="AA15" s="23"/>
      <c r="AB15" s="23"/>
      <c r="AC15" s="23"/>
      <c r="AD15" s="23">
        <v>9926189757</v>
      </c>
    </row>
    <row r="16" spans="1:30" ht="18.75" customHeight="1">
      <c r="A16" s="23">
        <v>11</v>
      </c>
      <c r="B16" s="23">
        <v>3011</v>
      </c>
      <c r="C16" s="24" t="s">
        <v>489</v>
      </c>
      <c r="D16" s="25" t="s">
        <v>518</v>
      </c>
      <c r="E16" s="25" t="s">
        <v>519</v>
      </c>
      <c r="F16" s="24">
        <v>33478</v>
      </c>
      <c r="G16" s="23" t="s">
        <v>139</v>
      </c>
      <c r="H16" s="23" t="s">
        <v>9</v>
      </c>
      <c r="I16" s="23" t="s">
        <v>139</v>
      </c>
      <c r="J16" s="47">
        <v>0.4161</v>
      </c>
      <c r="K16" s="23">
        <v>1</v>
      </c>
      <c r="L16" s="23"/>
      <c r="M16" s="23"/>
      <c r="N16" s="23"/>
      <c r="O16" s="23"/>
      <c r="P16" s="23"/>
      <c r="Q16" s="23"/>
      <c r="R16" s="23"/>
      <c r="S16" s="23">
        <f aca="true" t="shared" si="4" ref="S16:T23">SUM(K16+M16+O16+Q16)</f>
        <v>1</v>
      </c>
      <c r="T16" s="23">
        <f t="shared" si="4"/>
        <v>0</v>
      </c>
      <c r="U16" s="26">
        <f aca="true" t="shared" si="5" ref="U16:U23">SUM(S16:T16)</f>
        <v>1</v>
      </c>
      <c r="V16" s="23">
        <v>1</v>
      </c>
      <c r="W16" s="23">
        <v>1</v>
      </c>
      <c r="X16" s="23">
        <v>1</v>
      </c>
      <c r="Y16" s="23">
        <v>1</v>
      </c>
      <c r="Z16" s="23">
        <v>1</v>
      </c>
      <c r="AA16" s="23"/>
      <c r="AB16" s="23"/>
      <c r="AC16" s="23"/>
      <c r="AD16" s="23">
        <v>9669329344</v>
      </c>
    </row>
    <row r="17" spans="1:30" ht="18.75" customHeight="1">
      <c r="A17" s="23">
        <v>12</v>
      </c>
      <c r="B17" s="23">
        <v>3012</v>
      </c>
      <c r="C17" s="24" t="s">
        <v>606</v>
      </c>
      <c r="D17" s="25" t="s">
        <v>609</v>
      </c>
      <c r="E17" s="25" t="s">
        <v>610</v>
      </c>
      <c r="F17" s="24">
        <v>33636</v>
      </c>
      <c r="G17" s="23" t="s">
        <v>139</v>
      </c>
      <c r="H17" s="23" t="s">
        <v>15</v>
      </c>
      <c r="I17" s="23" t="s">
        <v>139</v>
      </c>
      <c r="J17" s="47">
        <v>0.4839</v>
      </c>
      <c r="K17" s="23"/>
      <c r="L17" s="23"/>
      <c r="M17" s="23"/>
      <c r="N17" s="23"/>
      <c r="O17" s="23"/>
      <c r="P17" s="23"/>
      <c r="Q17" s="23">
        <v>1</v>
      </c>
      <c r="R17" s="23"/>
      <c r="S17" s="23">
        <f t="shared" si="4"/>
        <v>1</v>
      </c>
      <c r="T17" s="23">
        <f t="shared" si="4"/>
        <v>0</v>
      </c>
      <c r="U17" s="26">
        <f t="shared" si="5"/>
        <v>1</v>
      </c>
      <c r="V17" s="23">
        <v>1</v>
      </c>
      <c r="W17" s="23">
        <v>1</v>
      </c>
      <c r="X17" s="23">
        <v>1</v>
      </c>
      <c r="Y17" s="23">
        <v>1</v>
      </c>
      <c r="Z17" s="23">
        <v>1</v>
      </c>
      <c r="AA17" s="23"/>
      <c r="AB17" s="23"/>
      <c r="AC17" s="23"/>
      <c r="AD17" s="23">
        <v>9981909838</v>
      </c>
    </row>
    <row r="18" spans="1:30" ht="18.75" customHeight="1">
      <c r="A18" s="23">
        <v>13</v>
      </c>
      <c r="B18" s="23">
        <v>3013</v>
      </c>
      <c r="C18" s="24" t="s">
        <v>217</v>
      </c>
      <c r="D18" s="25" t="s">
        <v>619</v>
      </c>
      <c r="E18" s="25" t="s">
        <v>620</v>
      </c>
      <c r="F18" s="24">
        <v>33708</v>
      </c>
      <c r="G18" s="23" t="s">
        <v>139</v>
      </c>
      <c r="H18" s="23" t="s">
        <v>11</v>
      </c>
      <c r="I18" s="23" t="s">
        <v>139</v>
      </c>
      <c r="J18" s="47">
        <v>0.4939</v>
      </c>
      <c r="K18" s="23"/>
      <c r="L18" s="23"/>
      <c r="M18" s="23"/>
      <c r="N18" s="23"/>
      <c r="O18" s="23">
        <v>1</v>
      </c>
      <c r="P18" s="23"/>
      <c r="Q18" s="23"/>
      <c r="R18" s="23"/>
      <c r="S18" s="23">
        <f t="shared" si="4"/>
        <v>1</v>
      </c>
      <c r="T18" s="23">
        <f t="shared" si="4"/>
        <v>0</v>
      </c>
      <c r="U18" s="26">
        <f t="shared" si="5"/>
        <v>1</v>
      </c>
      <c r="V18" s="23">
        <v>1</v>
      </c>
      <c r="W18" s="23">
        <v>1</v>
      </c>
      <c r="X18" s="23">
        <v>1</v>
      </c>
      <c r="Y18" s="23">
        <v>1</v>
      </c>
      <c r="Z18" s="23">
        <v>1</v>
      </c>
      <c r="AA18" s="23"/>
      <c r="AB18" s="23"/>
      <c r="AC18" s="23"/>
      <c r="AD18" s="23">
        <v>9753748315</v>
      </c>
    </row>
    <row r="19" spans="1:30" ht="18.75" customHeight="1">
      <c r="A19" s="23">
        <v>14</v>
      </c>
      <c r="B19" s="23">
        <v>3014</v>
      </c>
      <c r="C19" s="24" t="s">
        <v>621</v>
      </c>
      <c r="D19" s="25" t="s">
        <v>622</v>
      </c>
      <c r="E19" s="25" t="s">
        <v>623</v>
      </c>
      <c r="F19" s="24">
        <v>34590</v>
      </c>
      <c r="G19" s="23" t="s">
        <v>139</v>
      </c>
      <c r="H19" s="23" t="s">
        <v>11</v>
      </c>
      <c r="I19" s="23" t="s">
        <v>139</v>
      </c>
      <c r="J19" s="47">
        <v>0.5022</v>
      </c>
      <c r="K19" s="23"/>
      <c r="L19" s="23"/>
      <c r="M19" s="23"/>
      <c r="N19" s="23"/>
      <c r="O19" s="23"/>
      <c r="P19" s="23">
        <v>1</v>
      </c>
      <c r="Q19" s="23"/>
      <c r="R19" s="23"/>
      <c r="S19" s="23">
        <f t="shared" si="4"/>
        <v>0</v>
      </c>
      <c r="T19" s="23">
        <f t="shared" si="4"/>
        <v>1</v>
      </c>
      <c r="U19" s="26">
        <f t="shared" si="5"/>
        <v>1</v>
      </c>
      <c r="V19" s="23">
        <v>1</v>
      </c>
      <c r="W19" s="23">
        <v>1</v>
      </c>
      <c r="X19" s="23">
        <v>1</v>
      </c>
      <c r="Y19" s="23">
        <v>1</v>
      </c>
      <c r="Z19" s="23">
        <v>1</v>
      </c>
      <c r="AA19" s="23"/>
      <c r="AB19" s="23"/>
      <c r="AC19" s="23"/>
      <c r="AD19" s="23">
        <v>7447085957</v>
      </c>
    </row>
    <row r="20" spans="1:30" ht="18.75" customHeight="1">
      <c r="A20" s="23">
        <v>15</v>
      </c>
      <c r="B20" s="23">
        <v>3015</v>
      </c>
      <c r="C20" s="24" t="s">
        <v>621</v>
      </c>
      <c r="D20" s="25" t="s">
        <v>624</v>
      </c>
      <c r="E20" s="25" t="s">
        <v>625</v>
      </c>
      <c r="F20" s="24">
        <v>34629</v>
      </c>
      <c r="G20" s="23" t="s">
        <v>139</v>
      </c>
      <c r="H20" s="23" t="s">
        <v>11</v>
      </c>
      <c r="I20" s="23" t="s">
        <v>139</v>
      </c>
      <c r="J20" s="47"/>
      <c r="K20" s="23"/>
      <c r="L20" s="23"/>
      <c r="M20" s="23"/>
      <c r="N20" s="23"/>
      <c r="O20" s="23"/>
      <c r="P20" s="23">
        <v>1</v>
      </c>
      <c r="Q20" s="23"/>
      <c r="R20" s="23"/>
      <c r="S20" s="23">
        <f t="shared" si="4"/>
        <v>0</v>
      </c>
      <c r="T20" s="23">
        <f t="shared" si="4"/>
        <v>1</v>
      </c>
      <c r="U20" s="26">
        <f t="shared" si="5"/>
        <v>1</v>
      </c>
      <c r="V20" s="23">
        <v>1</v>
      </c>
      <c r="W20" s="23">
        <v>1</v>
      </c>
      <c r="X20" s="23">
        <v>1</v>
      </c>
      <c r="Y20" s="23">
        <v>1</v>
      </c>
      <c r="Z20" s="23">
        <v>1</v>
      </c>
      <c r="AA20" s="23"/>
      <c r="AB20" s="23"/>
      <c r="AC20" s="23"/>
      <c r="AD20" s="23">
        <v>8349122365</v>
      </c>
    </row>
    <row r="21" spans="1:30" ht="18.75" customHeight="1">
      <c r="A21" s="23">
        <v>16</v>
      </c>
      <c r="B21" s="23">
        <v>3016</v>
      </c>
      <c r="C21" s="24" t="s">
        <v>621</v>
      </c>
      <c r="D21" s="25" t="s">
        <v>626</v>
      </c>
      <c r="E21" s="25" t="s">
        <v>627</v>
      </c>
      <c r="F21" s="24">
        <v>34509</v>
      </c>
      <c r="G21" s="23" t="s">
        <v>139</v>
      </c>
      <c r="H21" s="23" t="s">
        <v>11</v>
      </c>
      <c r="I21" s="23" t="s">
        <v>139</v>
      </c>
      <c r="J21" s="47">
        <v>0.5067</v>
      </c>
      <c r="K21" s="23"/>
      <c r="L21" s="23"/>
      <c r="M21" s="23"/>
      <c r="N21" s="23"/>
      <c r="O21" s="23"/>
      <c r="P21" s="23">
        <v>1</v>
      </c>
      <c r="Q21" s="23"/>
      <c r="R21" s="23"/>
      <c r="S21" s="23">
        <f t="shared" si="4"/>
        <v>0</v>
      </c>
      <c r="T21" s="23">
        <f t="shared" si="4"/>
        <v>1</v>
      </c>
      <c r="U21" s="26">
        <f t="shared" si="5"/>
        <v>1</v>
      </c>
      <c r="V21" s="23">
        <v>1</v>
      </c>
      <c r="W21" s="23">
        <v>1</v>
      </c>
      <c r="X21" s="23">
        <v>1</v>
      </c>
      <c r="Y21" s="23">
        <v>1</v>
      </c>
      <c r="Z21" s="23">
        <v>1</v>
      </c>
      <c r="AA21" s="23"/>
      <c r="AB21" s="23"/>
      <c r="AC21" s="23"/>
      <c r="AD21" s="23">
        <v>9770134347</v>
      </c>
    </row>
    <row r="22" spans="1:30" ht="18.75" customHeight="1">
      <c r="A22" s="23">
        <v>17</v>
      </c>
      <c r="B22" s="23">
        <v>3017</v>
      </c>
      <c r="C22" s="24" t="s">
        <v>621</v>
      </c>
      <c r="D22" s="25" t="s">
        <v>77</v>
      </c>
      <c r="E22" s="25" t="s">
        <v>628</v>
      </c>
      <c r="F22" s="24">
        <v>34536</v>
      </c>
      <c r="G22" s="23" t="s">
        <v>139</v>
      </c>
      <c r="H22" s="23" t="s">
        <v>9</v>
      </c>
      <c r="I22" s="23" t="s">
        <v>139</v>
      </c>
      <c r="J22" s="47">
        <v>0.48</v>
      </c>
      <c r="K22" s="23"/>
      <c r="L22" s="23">
        <v>1</v>
      </c>
      <c r="M22" s="23"/>
      <c r="N22" s="23"/>
      <c r="O22" s="23"/>
      <c r="P22" s="23"/>
      <c r="Q22" s="23"/>
      <c r="R22" s="23"/>
      <c r="S22" s="23">
        <f t="shared" si="4"/>
        <v>0</v>
      </c>
      <c r="T22" s="23">
        <f t="shared" si="4"/>
        <v>1</v>
      </c>
      <c r="U22" s="26">
        <f t="shared" si="5"/>
        <v>1</v>
      </c>
      <c r="V22" s="23">
        <v>1</v>
      </c>
      <c r="W22" s="23">
        <v>1</v>
      </c>
      <c r="X22" s="23">
        <v>1</v>
      </c>
      <c r="Y22" s="23">
        <v>1</v>
      </c>
      <c r="Z22" s="23">
        <v>1</v>
      </c>
      <c r="AA22" s="23"/>
      <c r="AB22" s="23"/>
      <c r="AC22" s="23"/>
      <c r="AD22" s="23">
        <v>8305133671</v>
      </c>
    </row>
    <row r="23" spans="1:30" ht="18.75" customHeight="1">
      <c r="A23" s="23">
        <v>18</v>
      </c>
      <c r="B23" s="23">
        <v>3018</v>
      </c>
      <c r="C23" s="24" t="s">
        <v>621</v>
      </c>
      <c r="D23" s="25" t="s">
        <v>629</v>
      </c>
      <c r="E23" s="25" t="s">
        <v>630</v>
      </c>
      <c r="F23" s="24">
        <v>34214</v>
      </c>
      <c r="G23" s="23" t="s">
        <v>139</v>
      </c>
      <c r="H23" s="23" t="s">
        <v>9</v>
      </c>
      <c r="I23" s="23" t="s">
        <v>139</v>
      </c>
      <c r="J23" s="47">
        <v>0.5089</v>
      </c>
      <c r="K23" s="23">
        <v>1</v>
      </c>
      <c r="L23" s="23"/>
      <c r="M23" s="23"/>
      <c r="N23" s="23"/>
      <c r="O23" s="23"/>
      <c r="P23" s="23"/>
      <c r="Q23" s="23"/>
      <c r="R23" s="23"/>
      <c r="S23" s="23">
        <f t="shared" si="4"/>
        <v>1</v>
      </c>
      <c r="T23" s="23">
        <f t="shared" si="4"/>
        <v>0</v>
      </c>
      <c r="U23" s="26">
        <f t="shared" si="5"/>
        <v>1</v>
      </c>
      <c r="V23" s="23">
        <v>1</v>
      </c>
      <c r="W23" s="23">
        <v>1</v>
      </c>
      <c r="X23" s="23">
        <v>1</v>
      </c>
      <c r="Y23" s="23">
        <v>1</v>
      </c>
      <c r="Z23" s="23">
        <v>1</v>
      </c>
      <c r="AA23" s="23"/>
      <c r="AB23" s="23"/>
      <c r="AC23" s="23"/>
      <c r="AD23" s="23">
        <v>9179171837</v>
      </c>
    </row>
    <row r="24" spans="1:30" ht="18.75" customHeight="1">
      <c r="A24" s="23">
        <v>19</v>
      </c>
      <c r="B24" s="23">
        <v>3019</v>
      </c>
      <c r="C24" s="24" t="s">
        <v>621</v>
      </c>
      <c r="D24" s="25" t="s">
        <v>101</v>
      </c>
      <c r="E24" s="25" t="s">
        <v>665</v>
      </c>
      <c r="F24" s="24">
        <v>34346</v>
      </c>
      <c r="G24" s="23" t="s">
        <v>139</v>
      </c>
      <c r="H24" s="23" t="s">
        <v>10</v>
      </c>
      <c r="I24" s="23" t="s">
        <v>139</v>
      </c>
      <c r="J24" s="47">
        <v>0.5128</v>
      </c>
      <c r="K24" s="23"/>
      <c r="L24" s="23"/>
      <c r="M24" s="23">
        <v>1</v>
      </c>
      <c r="N24" s="23"/>
      <c r="O24" s="23"/>
      <c r="P24" s="23"/>
      <c r="Q24" s="23"/>
      <c r="R24" s="23"/>
      <c r="S24" s="23">
        <f>SUM(K24+M24+O24+Q24)</f>
        <v>1</v>
      </c>
      <c r="T24" s="23">
        <f>SUM(L24+N24+P24+R24)</f>
        <v>0</v>
      </c>
      <c r="U24" s="26">
        <f>SUM(S24:T24)</f>
        <v>1</v>
      </c>
      <c r="V24" s="23">
        <v>1</v>
      </c>
      <c r="W24" s="23">
        <v>1</v>
      </c>
      <c r="X24" s="23">
        <v>1</v>
      </c>
      <c r="Y24" s="23">
        <v>1</v>
      </c>
      <c r="Z24" s="23">
        <v>1</v>
      </c>
      <c r="AA24" s="23"/>
      <c r="AB24" s="23"/>
      <c r="AC24" s="23"/>
      <c r="AD24" s="23">
        <v>8223808110</v>
      </c>
    </row>
    <row r="25" spans="1:30" ht="18.75" customHeight="1">
      <c r="A25" s="23"/>
      <c r="B25" s="23"/>
      <c r="C25" s="24"/>
      <c r="D25" s="25" t="s">
        <v>14</v>
      </c>
      <c r="E25" s="25"/>
      <c r="F25" s="24"/>
      <c r="G25" s="23"/>
      <c r="H25" s="23"/>
      <c r="I25" s="23"/>
      <c r="J25" s="23"/>
      <c r="K25" s="23">
        <f>SUM(K6:K24)</f>
        <v>2</v>
      </c>
      <c r="L25" s="23">
        <f>SUM(L6:L24)</f>
        <v>3</v>
      </c>
      <c r="M25" s="23">
        <f>SUM(M6:M24)</f>
        <v>2</v>
      </c>
      <c r="N25" s="23"/>
      <c r="O25" s="23">
        <f aca="true" t="shared" si="6" ref="O25:Z25">SUM(O6:O24)</f>
        <v>4</v>
      </c>
      <c r="P25" s="23">
        <f t="shared" si="6"/>
        <v>5</v>
      </c>
      <c r="Q25" s="23">
        <f t="shared" si="6"/>
        <v>1</v>
      </c>
      <c r="R25" s="23">
        <f t="shared" si="6"/>
        <v>2</v>
      </c>
      <c r="S25" s="23">
        <f t="shared" si="6"/>
        <v>9</v>
      </c>
      <c r="T25" s="23">
        <f t="shared" si="6"/>
        <v>10</v>
      </c>
      <c r="U25" s="23">
        <f t="shared" si="6"/>
        <v>19</v>
      </c>
      <c r="V25" s="23">
        <f t="shared" si="6"/>
        <v>19</v>
      </c>
      <c r="W25" s="23">
        <f t="shared" si="6"/>
        <v>19</v>
      </c>
      <c r="X25" s="23">
        <f t="shared" si="6"/>
        <v>19</v>
      </c>
      <c r="Y25" s="23">
        <f t="shared" si="6"/>
        <v>19</v>
      </c>
      <c r="Z25" s="23">
        <f t="shared" si="6"/>
        <v>19</v>
      </c>
      <c r="AA25" s="23"/>
      <c r="AB25" s="23"/>
      <c r="AC25" s="23"/>
      <c r="AD25" s="23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</sheetData>
  <sheetProtection/>
  <mergeCells count="28">
    <mergeCell ref="K3:U3"/>
    <mergeCell ref="AC4:AC5"/>
    <mergeCell ref="W4:W5"/>
    <mergeCell ref="X4:X5"/>
    <mergeCell ref="Y4:Y5"/>
    <mergeCell ref="Z4:Z5"/>
    <mergeCell ref="AA4:AA5"/>
    <mergeCell ref="AB4:AB5"/>
    <mergeCell ref="H3:H5"/>
    <mergeCell ref="I3:I5"/>
    <mergeCell ref="V3:AC3"/>
    <mergeCell ref="K4:L4"/>
    <mergeCell ref="M4:N4"/>
    <mergeCell ref="O4:P4"/>
    <mergeCell ref="Q4:R4"/>
    <mergeCell ref="S4:U4"/>
    <mergeCell ref="V4:V5"/>
    <mergeCell ref="J3:J5"/>
    <mergeCell ref="AD3:AD5"/>
    <mergeCell ref="A1:AD1"/>
    <mergeCell ref="A2:AD2"/>
    <mergeCell ref="A3:A5"/>
    <mergeCell ref="B3:B5"/>
    <mergeCell ref="C3:C5"/>
    <mergeCell ref="D3:D5"/>
    <mergeCell ref="E3:E5"/>
    <mergeCell ref="F3:F5"/>
    <mergeCell ref="G3:G5"/>
  </mergeCells>
  <printOptions/>
  <pageMargins left="0.25" right="0.21" top="0.22" bottom="0.24" header="0.18" footer="0.16"/>
  <pageSetup horizontalDpi="600" verticalDpi="600" orientation="landscape" paperSize="9" scale="76" r:id="rId1"/>
  <colBreaks count="1" manualBreakCount="1">
    <brk id="30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</dc:creator>
  <cp:keywords/>
  <dc:description/>
  <cp:lastModifiedBy>Acer</cp:lastModifiedBy>
  <cp:lastPrinted>2017-08-17T13:05:12Z</cp:lastPrinted>
  <dcterms:created xsi:type="dcterms:W3CDTF">2011-07-15T20:44:02Z</dcterms:created>
  <dcterms:modified xsi:type="dcterms:W3CDTF">2022-01-31T06:57:56Z</dcterms:modified>
  <cp:category/>
  <cp:version/>
  <cp:contentType/>
  <cp:contentStatus/>
</cp:coreProperties>
</file>